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39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externalReferences>
    <externalReference r:id="rId10"/>
  </externalReferences>
  <definedNames/>
  <calcPr fullCalcOnLoad="1"/>
</workbook>
</file>

<file path=xl/sharedStrings.xml><?xml version="1.0" encoding="utf-8"?>
<sst xmlns="http://schemas.openxmlformats.org/spreadsheetml/2006/main" count="333" uniqueCount="269">
  <si>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</si>
  <si>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</si>
  <si>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</si>
  <si>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</si>
  <si>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</si>
  <si>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</si>
  <si>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</si>
  <si>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</si>
  <si>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</si>
  <si>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</si>
  <si>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</si>
  <si>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</si>
  <si>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</si>
  <si>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</si>
  <si>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</si>
  <si>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</si>
  <si>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</si>
  <si>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</si>
  <si>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</si>
  <si>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</si>
  <si>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</si>
  <si>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</si>
  <si>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</si>
  <si>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</si>
  <si>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</si>
  <si>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</si>
  <si>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</si>
  <si>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</si>
  <si>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</si>
  <si>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</si>
  <si>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</si>
  <si>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</si>
  <si>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</si>
  <si>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</si>
  <si>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</si>
  <si>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</si>
  <si>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</si>
  <si>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</si>
  <si>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</si>
  <si>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</si>
  <si>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</si>
  <si>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</si>
  <si>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</si>
  <si>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</si>
  <si>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</si>
  <si>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</si>
  <si>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</si>
  <si>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</si>
  <si>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</si>
  <si>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</si>
  <si>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</si>
  <si>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</si>
  <si>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</si>
  <si>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</si>
  <si>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</si>
  <si>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</si>
  <si>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</si>
  <si>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</si>
  <si>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</si>
  <si>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</si>
  <si>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</si>
  <si>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</si>
  <si>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</si>
  <si>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</si>
  <si>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</si>
  <si>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</si>
  <si>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</si>
  <si>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</si>
  <si>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</si>
  <si>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</si>
  <si>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</si>
  <si>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</si>
  <si>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</si>
  <si>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</si>
  <si>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</si>
  <si>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</si>
  <si>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</si>
  <si>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</si>
  <si>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</si>
  <si>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</si>
  <si>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</si>
  <si>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</si>
  <si>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</si>
  <si>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</si>
  <si>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</si>
  <si>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</si>
  <si>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</si>
  <si>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</si>
  <si>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</si>
  <si>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</si>
  <si>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</si>
  <si>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</si>
  <si>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</si>
  <si>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</si>
  <si>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</si>
  <si>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</si>
  <si>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</si>
  <si>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</si>
  <si>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</si>
  <si>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</si>
  <si>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</si>
  <si>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</si>
  <si>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</si>
  <si>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</si>
  <si>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</si>
  <si>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</si>
  <si>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</si>
  <si>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</si>
  <si>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</si>
  <si>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</si>
  <si>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</si>
  <si>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</si>
  <si>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</si>
  <si>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</si>
  <si>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</si>
  <si>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</si>
  <si>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</si>
  <si>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</si>
  <si>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</si>
  <si>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</si>
  <si>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</si>
  <si>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</si>
  <si>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</si>
  <si>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</si>
  <si>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</si>
  <si>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</si>
  <si>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</si>
  <si>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</si>
  <si>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</si>
  <si>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</si>
  <si>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</si>
  <si>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</si>
  <si>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</si>
  <si>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</si>
  <si>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</si>
  <si>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</si>
  <si>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</si>
  <si>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</si>
  <si>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</si>
  <si>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</si>
  <si>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</si>
  <si>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</si>
  <si>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</si>
  <si>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</si>
  <si>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</si>
  <si>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</si>
  <si>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</si>
  <si>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</si>
  <si>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</si>
  <si>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</si>
  <si>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</si>
  <si>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</si>
  <si>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</si>
  <si>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</si>
  <si>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</si>
  <si>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</si>
  <si>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</si>
  <si>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</si>
  <si>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</si>
  <si>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</si>
  <si>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</si>
  <si>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</si>
  <si>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</si>
  <si>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</si>
  <si>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</si>
  <si>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</si>
  <si>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</si>
  <si>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</si>
  <si>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</si>
  <si>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</si>
  <si>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</si>
  <si>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</si>
  <si>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</si>
  <si>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</si>
  <si>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</si>
  <si>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</si>
  <si>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</si>
  <si>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</si>
  <si>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</si>
  <si>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</si>
  <si>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</si>
  <si>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</si>
  <si>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</si>
  <si>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</si>
  <si>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</si>
  <si>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</si>
  <si>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</si>
  <si>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</si>
  <si>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</si>
  <si>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</si>
  <si>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</si>
  <si>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</si>
  <si>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</si>
  <si>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</si>
  <si>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</si>
  <si>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</si>
  <si>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</si>
  <si>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</si>
  <si>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</si>
  <si>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</si>
  <si>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</si>
  <si>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</si>
  <si>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</si>
  <si>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</si>
  <si>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</si>
  <si>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</si>
  <si>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</si>
  <si>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</si>
  <si>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</si>
  <si>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</si>
  <si>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</si>
  <si>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</si>
  <si>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</si>
  <si>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</si>
  <si>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</si>
  <si>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</si>
  <si>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</si>
  <si>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</si>
  <si>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</si>
  <si>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</si>
  <si>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</si>
  <si>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</si>
  <si>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</si>
  <si>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</si>
  <si>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</si>
  <si>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</si>
  <si>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</si>
  <si>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</si>
  <si>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</si>
  <si>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</si>
  <si>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</si>
  <si>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</si>
  <si>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</si>
  <si>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</si>
  <si>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</si>
  <si>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</si>
  <si>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</si>
  <si>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</si>
  <si>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</si>
  <si>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</si>
  <si>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</si>
  <si>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</si>
  <si>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</si>
  <si>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</si>
  <si>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</si>
  <si>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</si>
  <si>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</si>
  <si>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</si>
  <si>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</si>
  <si>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</si>
  <si>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</si>
  <si>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</si>
  <si>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</si>
  <si>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</si>
  <si>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</si>
  <si>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</si>
  <si>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</si>
  <si>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</si>
  <si>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</si>
  <si>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</si>
  <si>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</si>
  <si>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</si>
  <si>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</si>
  <si>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(підпис)</t>
  </si>
  <si>
    <t>(П.І.Б.)</t>
  </si>
  <si>
    <t>за 2013 рік</t>
  </si>
  <si>
    <t>Володарсько-Волинський районний суд Житомирська область</t>
  </si>
  <si>
    <t>Л.П. Сульженко</t>
  </si>
  <si>
    <t>М.А. Яхимович</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</si>
</sst>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51">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style="thin"/>
      <right style="thin"/>
      <top/>
      <bottom style="thin"/>
    </border>
    <border>
      <left style="thin"/>
      <right style="thin"/>
      <top style="thin"/>
      <bottom/>
    </border>
    <border>
      <left style="thin"/>
      <right style="thin"/>
      <top/>
      <bottom/>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171"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50" fillId="4" borderId="0" applyNumberFormat="0" applyBorder="0" applyAlignment="0" applyProtection="0"/>
  </cellStyleXfs>
  <cellXfs count="321">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horizontal="center"/>
      <protection/>
    </xf>
    <xf numFmtId="0" fontId="18" fillId="0" borderId="10" xfId="0" applyNumberFormat="1" applyFont="1" applyFill="1" applyBorder="1" applyAlignment="1" applyProtection="1">
      <alignment horizontal="center"/>
      <protection/>
    </xf>
    <xf numFmtId="0" fontId="22"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vertical="center"/>
      <protection/>
    </xf>
    <xf numFmtId="49" fontId="30" fillId="0" borderId="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0" fillId="0" borderId="13"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wrapText="1"/>
      <protection/>
    </xf>
    <xf numFmtId="0" fontId="14"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3" fillId="0" borderId="20" xfId="0" applyNumberFormat="1" applyFont="1" applyFill="1" applyBorder="1" applyAlignment="1" applyProtection="1">
      <alignment/>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19"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21" xfId="0" applyNumberFormat="1" applyFont="1" applyFill="1" applyBorder="1" applyAlignment="1" applyProtection="1">
      <alignment horizontal="center" vertical="center" wrapText="1"/>
      <protection/>
    </xf>
    <xf numFmtId="0" fontId="21" fillId="0" borderId="22" xfId="0" applyNumberFormat="1" applyFont="1" applyFill="1" applyBorder="1" applyAlignment="1" applyProtection="1">
      <alignment horizontal="center" vertical="center" wrapText="1"/>
      <protection/>
    </xf>
    <xf numFmtId="0" fontId="21" fillId="0" borderId="20"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21" xfId="0" applyNumberFormat="1" applyFont="1" applyFill="1" applyBorder="1" applyAlignment="1" applyProtection="1">
      <alignment horizontal="center" vertical="center" wrapText="1"/>
      <protection/>
    </xf>
    <xf numFmtId="0" fontId="22" fillId="0" borderId="22" xfId="0" applyNumberFormat="1" applyFont="1" applyFill="1" applyBorder="1" applyAlignment="1" applyProtection="1">
      <alignment horizontal="center" vertical="center" wrapText="1"/>
      <protection/>
    </xf>
    <xf numFmtId="0" fontId="22" fillId="0" borderId="2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2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23" fillId="0" borderId="21" xfId="0" applyNumberFormat="1" applyFont="1" applyFill="1" applyBorder="1" applyAlignment="1" applyProtection="1">
      <alignment horizontal="center" vertical="center" wrapText="1"/>
      <protection/>
    </xf>
    <xf numFmtId="0" fontId="23" fillId="0" borderId="22"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21" fillId="0" borderId="22"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21" fillId="0" borderId="21"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21"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15" xfId="0" applyNumberFormat="1" applyFont="1" applyFill="1" applyBorder="1" applyAlignment="1" applyProtection="1">
      <alignment horizontal="left" vertical="top" wrapText="1"/>
      <protection/>
    </xf>
    <xf numFmtId="0" fontId="10" fillId="0" borderId="17"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9" fillId="0" borderId="13"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22" fillId="0" borderId="1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29" fillId="0" borderId="17"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18"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19" fillId="0" borderId="15" xfId="0" applyNumberFormat="1" applyFont="1" applyFill="1" applyBorder="1" applyAlignment="1" applyProtection="1">
      <alignment horizontal="left" vertical="top" wrapText="1"/>
      <protection/>
    </xf>
    <xf numFmtId="0" fontId="29" fillId="0" borderId="14" xfId="0" applyNumberFormat="1" applyFont="1" applyFill="1" applyBorder="1" applyAlignment="1" applyProtection="1">
      <alignment horizontal="center" vertical="top" wrapText="1"/>
      <protection/>
    </xf>
    <xf numFmtId="0" fontId="29" fillId="0" borderId="12" xfId="0" applyNumberFormat="1" applyFont="1" applyFill="1" applyBorder="1" applyAlignment="1" applyProtection="1">
      <alignment horizontal="center" vertical="top" wrapText="1"/>
      <protection/>
    </xf>
    <xf numFmtId="0" fontId="29" fillId="0" borderId="15"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left" vertical="top" wrapText="1"/>
      <protection/>
    </xf>
    <xf numFmtId="0" fontId="10" fillId="0" borderId="23" xfId="0" applyNumberFormat="1" applyFont="1" applyFill="1" applyBorder="1" applyAlignment="1" applyProtection="1">
      <alignment horizontal="left" vertical="top" wrapText="1"/>
      <protection/>
    </xf>
    <xf numFmtId="0" fontId="10" fillId="0" borderId="19" xfId="0" applyNumberFormat="1" applyFont="1" applyFill="1" applyBorder="1" applyAlignment="1" applyProtection="1">
      <alignment horizontal="left"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1056;&#1072;&#1073;&#1086;&#1095;&#1080;&#1081;%20&#1089;&#1090;&#1086;&#1083;\&#1079;&#1074;&#1110;&#1090;&#1085;&#1110;&#1089;&#1090;&#1100;%20&#1079;&#1072;%202013%20&#1088;&#1110;&#1082;\2-&#1094;%20276%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зділ 1"/>
      <sheetName val="Розділ 2"/>
      <sheetName val="Розділ 3"/>
      <sheetName val="Розділ 4"/>
      <sheetName val="Розділ 5"/>
      <sheetName val="Довідка"/>
      <sheetName val="Титульний лист"/>
    </sheetNames>
    <sheetDataSet>
      <sheetData sheetId="4">
        <row r="9">
          <cell r="E9">
            <v>0</v>
          </cell>
          <cell r="F9">
            <v>0</v>
          </cell>
          <cell r="G9">
            <v>0</v>
          </cell>
          <cell r="H9">
            <v>0</v>
          </cell>
          <cell r="I9">
            <v>0</v>
          </cell>
          <cell r="O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22">
      <selection activeCell="A30" sqref="A30:M30"/>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3" t="s">
        <v>2</v>
      </c>
      <c r="B1" s="143"/>
      <c r="C1" s="143"/>
      <c r="D1" s="143"/>
      <c r="E1" s="143"/>
      <c r="F1" s="143"/>
      <c r="G1" s="143"/>
      <c r="H1" s="143"/>
      <c r="I1" s="143"/>
      <c r="J1" s="143"/>
      <c r="K1" s="143"/>
      <c r="L1" s="143"/>
      <c r="M1" s="21"/>
    </row>
    <row r="2" spans="1:15" ht="15.75">
      <c r="A2" s="126" t="s">
        <v>3</v>
      </c>
      <c r="B2" s="126"/>
      <c r="C2" s="126"/>
      <c r="D2" s="126"/>
      <c r="E2" s="126"/>
      <c r="F2" s="126"/>
      <c r="G2" s="126"/>
      <c r="H2" s="126"/>
      <c r="I2" s="126"/>
      <c r="J2" s="126"/>
      <c r="K2" s="126"/>
      <c r="L2" s="126"/>
      <c r="M2" s="22"/>
      <c r="N2" s="1"/>
      <c r="O2" s="1"/>
    </row>
    <row r="3" spans="1:13" ht="3.75" customHeight="1">
      <c r="A3" s="2"/>
      <c r="B3" s="2"/>
      <c r="C3" s="10"/>
      <c r="D3" s="12"/>
      <c r="E3" s="12"/>
      <c r="F3" s="12"/>
      <c r="G3" s="12"/>
      <c r="H3" s="12"/>
      <c r="I3" s="12"/>
      <c r="J3" s="12"/>
      <c r="K3" s="12"/>
      <c r="L3" s="12"/>
      <c r="M3" s="23"/>
    </row>
    <row r="4" spans="1:13" ht="14.25" customHeight="1">
      <c r="A4" s="123" t="s">
        <v>4</v>
      </c>
      <c r="B4" s="109" t="s">
        <v>7</v>
      </c>
      <c r="C4" s="110"/>
      <c r="D4" s="109" t="s">
        <v>35</v>
      </c>
      <c r="E4" s="110"/>
      <c r="F4" s="133" t="s">
        <v>39</v>
      </c>
      <c r="G4" s="134"/>
      <c r="H4" s="134"/>
      <c r="I4" s="134"/>
      <c r="J4" s="134"/>
      <c r="K4" s="135"/>
      <c r="L4" s="127" t="s">
        <v>53</v>
      </c>
      <c r="M4" s="24"/>
    </row>
    <row r="5" spans="1:13" ht="11.25" customHeight="1">
      <c r="A5" s="124"/>
      <c r="B5" s="111"/>
      <c r="C5" s="112"/>
      <c r="D5" s="113"/>
      <c r="E5" s="114"/>
      <c r="F5" s="127" t="s">
        <v>36</v>
      </c>
      <c r="G5" s="130" t="s">
        <v>41</v>
      </c>
      <c r="H5" s="131"/>
      <c r="I5" s="131"/>
      <c r="J5" s="131"/>
      <c r="K5" s="125"/>
      <c r="L5" s="128"/>
      <c r="M5" s="24"/>
    </row>
    <row r="6" spans="1:13" ht="17.25" customHeight="1">
      <c r="A6" s="124"/>
      <c r="B6" s="111"/>
      <c r="C6" s="112"/>
      <c r="D6" s="127" t="s">
        <v>36</v>
      </c>
      <c r="E6" s="117" t="s">
        <v>38</v>
      </c>
      <c r="F6" s="128"/>
      <c r="G6" s="119" t="s">
        <v>42</v>
      </c>
      <c r="H6" s="119" t="s">
        <v>44</v>
      </c>
      <c r="I6" s="119" t="s">
        <v>47</v>
      </c>
      <c r="J6" s="119" t="s">
        <v>49</v>
      </c>
      <c r="K6" s="121" t="s">
        <v>51</v>
      </c>
      <c r="L6" s="128"/>
      <c r="M6" s="24"/>
    </row>
    <row r="7" spans="1:13" ht="58.5" customHeight="1">
      <c r="A7" s="116"/>
      <c r="B7" s="113"/>
      <c r="C7" s="114"/>
      <c r="D7" s="129"/>
      <c r="E7" s="118"/>
      <c r="F7" s="129"/>
      <c r="G7" s="120"/>
      <c r="H7" s="120"/>
      <c r="I7" s="120"/>
      <c r="J7" s="139"/>
      <c r="K7" s="122"/>
      <c r="L7" s="129"/>
      <c r="M7" s="24"/>
    </row>
    <row r="8" spans="1:13" ht="12" customHeight="1">
      <c r="A8" s="3" t="s">
        <v>5</v>
      </c>
      <c r="B8" s="115" t="s">
        <v>8</v>
      </c>
      <c r="C8" s="132"/>
      <c r="D8" s="3">
        <v>1</v>
      </c>
      <c r="E8" s="3">
        <v>2</v>
      </c>
      <c r="F8" s="3">
        <v>3</v>
      </c>
      <c r="G8" s="3">
        <v>4</v>
      </c>
      <c r="H8" s="3">
        <v>5</v>
      </c>
      <c r="I8" s="3">
        <v>6</v>
      </c>
      <c r="J8" s="3">
        <v>7</v>
      </c>
      <c r="K8" s="3">
        <v>8</v>
      </c>
      <c r="L8" s="3">
        <v>9</v>
      </c>
      <c r="M8" s="24"/>
    </row>
    <row r="9" spans="1:15" ht="15" customHeight="1">
      <c r="A9" s="3">
        <v>1</v>
      </c>
      <c r="B9" s="137" t="s">
        <v>9</v>
      </c>
      <c r="C9" s="138"/>
      <c r="D9" s="13">
        <v>24</v>
      </c>
      <c r="E9" s="13">
        <v>24</v>
      </c>
      <c r="F9" s="13">
        <v>24</v>
      </c>
      <c r="G9" s="13"/>
      <c r="H9" s="17" t="s">
        <v>45</v>
      </c>
      <c r="I9" s="13"/>
      <c r="J9" s="13">
        <v>24</v>
      </c>
      <c r="K9" s="18"/>
      <c r="L9" s="13"/>
      <c r="M9" s="25"/>
      <c r="O9" s="31">
        <f aca="true" t="shared" si="0" ref="O9:O28">D9-E9</f>
        <v>0</v>
      </c>
    </row>
    <row r="10" spans="1:15" ht="15" customHeight="1">
      <c r="A10" s="3">
        <v>2</v>
      </c>
      <c r="B10" s="137" t="s">
        <v>10</v>
      </c>
      <c r="C10" s="138"/>
      <c r="D10" s="13"/>
      <c r="E10" s="13"/>
      <c r="F10" s="13"/>
      <c r="G10" s="13"/>
      <c r="H10" s="13"/>
      <c r="I10" s="17" t="s">
        <v>45</v>
      </c>
      <c r="J10" s="13"/>
      <c r="K10" s="13"/>
      <c r="L10" s="13"/>
      <c r="M10" s="25"/>
      <c r="O10" s="31">
        <f t="shared" si="0"/>
        <v>0</v>
      </c>
    </row>
    <row r="11" spans="1:15" ht="24.75" customHeight="1">
      <c r="A11" s="3">
        <v>3</v>
      </c>
      <c r="B11" s="137" t="s">
        <v>11</v>
      </c>
      <c r="C11" s="138"/>
      <c r="D11" s="13"/>
      <c r="E11" s="13"/>
      <c r="F11" s="13"/>
      <c r="G11" s="13"/>
      <c r="H11" s="13"/>
      <c r="I11" s="13"/>
      <c r="J11" s="13"/>
      <c r="K11" s="13"/>
      <c r="L11" s="13"/>
      <c r="M11" s="25"/>
      <c r="O11" s="31">
        <f t="shared" si="0"/>
        <v>0</v>
      </c>
    </row>
    <row r="12" spans="1:15" ht="14.25" customHeight="1">
      <c r="A12" s="3">
        <v>4</v>
      </c>
      <c r="B12" s="140" t="s">
        <v>12</v>
      </c>
      <c r="C12" s="8" t="s">
        <v>30</v>
      </c>
      <c r="D12" s="13"/>
      <c r="E12" s="13"/>
      <c r="F12" s="13"/>
      <c r="G12" s="13"/>
      <c r="H12" s="13"/>
      <c r="I12" s="13"/>
      <c r="J12" s="13"/>
      <c r="K12" s="13"/>
      <c r="L12" s="13"/>
      <c r="M12" s="25"/>
      <c r="O12" s="31">
        <f t="shared" si="0"/>
        <v>0</v>
      </c>
    </row>
    <row r="13" spans="1:15" ht="12.75" customHeight="1">
      <c r="A13" s="3">
        <v>5</v>
      </c>
      <c r="B13" s="141"/>
      <c r="C13" s="8" t="s">
        <v>31</v>
      </c>
      <c r="D13" s="13"/>
      <c r="E13" s="13"/>
      <c r="F13" s="13"/>
      <c r="G13" s="13"/>
      <c r="H13" s="13"/>
      <c r="I13" s="13"/>
      <c r="J13" s="13"/>
      <c r="K13" s="13"/>
      <c r="L13" s="13"/>
      <c r="M13" s="25"/>
      <c r="O13" s="31">
        <f t="shared" si="0"/>
        <v>0</v>
      </c>
    </row>
    <row r="14" spans="1:15" ht="15" customHeight="1">
      <c r="A14" s="3">
        <v>6</v>
      </c>
      <c r="B14" s="142"/>
      <c r="C14" s="8" t="s">
        <v>32</v>
      </c>
      <c r="D14" s="13"/>
      <c r="E14" s="13"/>
      <c r="F14" s="13"/>
      <c r="G14" s="13"/>
      <c r="H14" s="13"/>
      <c r="I14" s="13"/>
      <c r="J14" s="13"/>
      <c r="K14" s="13"/>
      <c r="L14" s="13"/>
      <c r="M14" s="25"/>
      <c r="O14" s="31">
        <f t="shared" si="0"/>
        <v>0</v>
      </c>
    </row>
    <row r="15" spans="1:15" ht="15.75">
      <c r="A15" s="3">
        <v>7</v>
      </c>
      <c r="B15" s="137" t="s">
        <v>13</v>
      </c>
      <c r="C15" s="138"/>
      <c r="D15" s="13">
        <v>526</v>
      </c>
      <c r="E15" s="13">
        <v>526</v>
      </c>
      <c r="F15" s="13">
        <v>526</v>
      </c>
      <c r="G15" s="13">
        <v>13</v>
      </c>
      <c r="H15" s="13"/>
      <c r="I15" s="13">
        <v>1</v>
      </c>
      <c r="J15" s="13">
        <v>512</v>
      </c>
      <c r="K15" s="13"/>
      <c r="L15" s="13"/>
      <c r="M15" s="25"/>
      <c r="O15" s="31">
        <f t="shared" si="0"/>
        <v>0</v>
      </c>
    </row>
    <row r="16" spans="1:15" ht="14.25" customHeight="1">
      <c r="A16" s="3">
        <v>8</v>
      </c>
      <c r="B16" s="137" t="s">
        <v>14</v>
      </c>
      <c r="C16" s="138"/>
      <c r="D16" s="13">
        <v>46</v>
      </c>
      <c r="E16" s="13">
        <v>46</v>
      </c>
      <c r="F16" s="13">
        <v>46</v>
      </c>
      <c r="G16" s="13">
        <v>4</v>
      </c>
      <c r="H16" s="13"/>
      <c r="I16" s="13"/>
      <c r="J16" s="13">
        <v>42</v>
      </c>
      <c r="K16" s="13"/>
      <c r="L16" s="13"/>
      <c r="M16" s="25"/>
      <c r="O16" s="31">
        <f t="shared" si="0"/>
        <v>0</v>
      </c>
    </row>
    <row r="17" spans="1:15" ht="15.75">
      <c r="A17" s="3">
        <v>9</v>
      </c>
      <c r="B17" s="137" t="s">
        <v>15</v>
      </c>
      <c r="C17" s="138"/>
      <c r="D17" s="14">
        <v>6</v>
      </c>
      <c r="E17" s="14">
        <v>6</v>
      </c>
      <c r="F17" s="13">
        <v>5</v>
      </c>
      <c r="G17" s="13"/>
      <c r="H17" s="13">
        <v>2</v>
      </c>
      <c r="I17" s="13">
        <v>1</v>
      </c>
      <c r="J17" s="13">
        <v>2</v>
      </c>
      <c r="K17" s="13"/>
      <c r="L17" s="13">
        <v>1</v>
      </c>
      <c r="M17" s="25"/>
      <c r="O17" s="31">
        <f t="shared" si="0"/>
        <v>0</v>
      </c>
    </row>
    <row r="18" spans="1:15" ht="24.75" customHeight="1">
      <c r="A18" s="3">
        <v>10</v>
      </c>
      <c r="B18" s="137" t="s">
        <v>16</v>
      </c>
      <c r="C18" s="138"/>
      <c r="D18" s="29">
        <f>'[1]Розділ 5'!E9</f>
        <v>0</v>
      </c>
      <c r="E18" s="29">
        <f>'[1]Розділ 5'!F9</f>
        <v>0</v>
      </c>
      <c r="F18" s="29">
        <f>'[1]Розділ 5'!G9+'[1]Розділ 5'!H9+'[1]Розділ 5'!I9</f>
        <v>0</v>
      </c>
      <c r="G18" s="29">
        <f>'[1]Розділ 5'!G9</f>
        <v>0</v>
      </c>
      <c r="H18" s="17" t="s">
        <v>45</v>
      </c>
      <c r="I18" s="17" t="s">
        <v>45</v>
      </c>
      <c r="J18" s="17" t="s">
        <v>45</v>
      </c>
      <c r="K18" s="13"/>
      <c r="L18" s="29">
        <f>'[1]Розділ 5'!O9</f>
        <v>0</v>
      </c>
      <c r="M18" s="25"/>
      <c r="O18" s="31">
        <f t="shared" si="0"/>
        <v>0</v>
      </c>
    </row>
    <row r="19" spans="1:15" ht="24.75" customHeight="1">
      <c r="A19" s="3">
        <v>11</v>
      </c>
      <c r="B19" s="137" t="s">
        <v>17</v>
      </c>
      <c r="C19" s="138"/>
      <c r="D19" s="13"/>
      <c r="E19" s="13"/>
      <c r="F19" s="13"/>
      <c r="G19" s="13"/>
      <c r="H19" s="13"/>
      <c r="I19" s="13"/>
      <c r="J19" s="13"/>
      <c r="K19" s="13"/>
      <c r="L19" s="13"/>
      <c r="M19" s="25"/>
      <c r="O19" s="31">
        <f t="shared" si="0"/>
        <v>0</v>
      </c>
    </row>
    <row r="20" spans="1:15" ht="24" customHeight="1">
      <c r="A20" s="3">
        <v>12</v>
      </c>
      <c r="B20" s="151" t="s">
        <v>18</v>
      </c>
      <c r="C20" s="152"/>
      <c r="D20" s="13">
        <v>2</v>
      </c>
      <c r="E20" s="13">
        <v>1</v>
      </c>
      <c r="F20" s="13">
        <v>1</v>
      </c>
      <c r="G20" s="13"/>
      <c r="H20" s="13"/>
      <c r="I20" s="13">
        <v>1</v>
      </c>
      <c r="J20" s="13"/>
      <c r="K20" s="13"/>
      <c r="L20" s="13">
        <v>1</v>
      </c>
      <c r="M20" s="25"/>
      <c r="O20" s="31">
        <f t="shared" si="0"/>
        <v>1</v>
      </c>
    </row>
    <row r="21" spans="1:15" ht="37.5" customHeight="1">
      <c r="A21" s="3">
        <v>13</v>
      </c>
      <c r="B21" s="151" t="s">
        <v>19</v>
      </c>
      <c r="C21" s="152"/>
      <c r="D21" s="13">
        <v>47</v>
      </c>
      <c r="E21" s="13">
        <v>47</v>
      </c>
      <c r="F21" s="13">
        <v>44</v>
      </c>
      <c r="G21" s="13">
        <v>3</v>
      </c>
      <c r="H21" s="13"/>
      <c r="I21" s="13">
        <v>9</v>
      </c>
      <c r="J21" s="13">
        <v>32</v>
      </c>
      <c r="K21" s="13"/>
      <c r="L21" s="13">
        <v>3</v>
      </c>
      <c r="M21" s="25"/>
      <c r="O21" s="31">
        <f t="shared" si="0"/>
        <v>0</v>
      </c>
    </row>
    <row r="22" spans="1:15" ht="36" customHeight="1">
      <c r="A22" s="3">
        <v>14</v>
      </c>
      <c r="B22" s="137" t="s">
        <v>20</v>
      </c>
      <c r="C22" s="138"/>
      <c r="D22" s="13"/>
      <c r="E22" s="13"/>
      <c r="F22" s="13"/>
      <c r="G22" s="13"/>
      <c r="H22" s="13"/>
      <c r="I22" s="13"/>
      <c r="J22" s="13"/>
      <c r="K22" s="13"/>
      <c r="L22" s="13"/>
      <c r="M22" s="25"/>
      <c r="O22" s="31">
        <f t="shared" si="0"/>
        <v>0</v>
      </c>
    </row>
    <row r="23" spans="1:15" ht="27" customHeight="1">
      <c r="A23" s="3">
        <v>15</v>
      </c>
      <c r="B23" s="137" t="s">
        <v>21</v>
      </c>
      <c r="C23" s="138"/>
      <c r="D23" s="13"/>
      <c r="E23" s="13"/>
      <c r="F23" s="13"/>
      <c r="G23" s="13"/>
      <c r="H23" s="13"/>
      <c r="I23" s="13"/>
      <c r="J23" s="13"/>
      <c r="K23" s="13"/>
      <c r="L23" s="13"/>
      <c r="M23" s="25"/>
      <c r="O23" s="31">
        <f t="shared" si="0"/>
        <v>0</v>
      </c>
    </row>
    <row r="24" spans="1:15" ht="14.25" customHeight="1">
      <c r="A24" s="3">
        <v>16</v>
      </c>
      <c r="B24" s="137" t="s">
        <v>22</v>
      </c>
      <c r="C24" s="138"/>
      <c r="D24" s="13"/>
      <c r="E24" s="13"/>
      <c r="F24" s="13"/>
      <c r="G24" s="13"/>
      <c r="H24" s="13"/>
      <c r="I24" s="13"/>
      <c r="J24" s="13"/>
      <c r="K24" s="13"/>
      <c r="L24" s="13"/>
      <c r="M24" s="25"/>
      <c r="O24" s="31">
        <f t="shared" si="0"/>
        <v>0</v>
      </c>
    </row>
    <row r="25" spans="1:15" ht="14.25" customHeight="1">
      <c r="A25" s="3">
        <v>17</v>
      </c>
      <c r="B25" s="137" t="s">
        <v>23</v>
      </c>
      <c r="C25" s="138"/>
      <c r="D25" s="13"/>
      <c r="E25" s="13"/>
      <c r="F25" s="13"/>
      <c r="G25" s="13"/>
      <c r="H25" s="13"/>
      <c r="I25" s="13"/>
      <c r="J25" s="13"/>
      <c r="K25" s="13"/>
      <c r="L25" s="13"/>
      <c r="M25" s="25"/>
      <c r="O25" s="31">
        <f t="shared" si="0"/>
        <v>0</v>
      </c>
    </row>
    <row r="26" spans="1:15" ht="15.75">
      <c r="A26" s="3">
        <v>18</v>
      </c>
      <c r="B26" s="137" t="s">
        <v>24</v>
      </c>
      <c r="C26" s="138"/>
      <c r="D26" s="13"/>
      <c r="E26" s="13"/>
      <c r="F26" s="13"/>
      <c r="G26" s="13"/>
      <c r="H26" s="13"/>
      <c r="I26" s="13"/>
      <c r="J26" s="13"/>
      <c r="K26" s="13"/>
      <c r="L26" s="13"/>
      <c r="M26" s="25"/>
      <c r="O26" s="31">
        <f t="shared" si="0"/>
        <v>0</v>
      </c>
    </row>
    <row r="27" spans="1:15" ht="26.25" customHeight="1">
      <c r="A27" s="3">
        <v>19</v>
      </c>
      <c r="B27" s="136" t="s">
        <v>25</v>
      </c>
      <c r="C27" s="136"/>
      <c r="D27" s="13"/>
      <c r="E27" s="13"/>
      <c r="F27" s="13"/>
      <c r="G27" s="13"/>
      <c r="H27" s="13"/>
      <c r="I27" s="13"/>
      <c r="J27" s="13"/>
      <c r="K27" s="13"/>
      <c r="L27" s="13"/>
      <c r="M27" s="25"/>
      <c r="O27" s="31">
        <f t="shared" si="0"/>
        <v>0</v>
      </c>
    </row>
    <row r="28" spans="1:15" ht="17.25" customHeight="1">
      <c r="A28" s="3">
        <v>20</v>
      </c>
      <c r="B28" s="162" t="s">
        <v>26</v>
      </c>
      <c r="C28" s="162"/>
      <c r="D28" s="13">
        <f aca="true" t="shared" si="1" ref="D28:L28">SUM(D9:D11,D15:D25)</f>
        <v>651</v>
      </c>
      <c r="E28" s="13">
        <f t="shared" si="1"/>
        <v>650</v>
      </c>
      <c r="F28" s="13">
        <f t="shared" si="1"/>
        <v>646</v>
      </c>
      <c r="G28" s="13">
        <f t="shared" si="1"/>
        <v>20</v>
      </c>
      <c r="H28" s="13">
        <f t="shared" si="1"/>
        <v>2</v>
      </c>
      <c r="I28" s="13">
        <f t="shared" si="1"/>
        <v>12</v>
      </c>
      <c r="J28" s="13">
        <f t="shared" si="1"/>
        <v>612</v>
      </c>
      <c r="K28" s="13">
        <f t="shared" si="1"/>
        <v>0</v>
      </c>
      <c r="L28" s="13">
        <f t="shared" si="1"/>
        <v>5</v>
      </c>
      <c r="M28" s="25"/>
      <c r="O28" s="31">
        <f t="shared" si="0"/>
        <v>1</v>
      </c>
    </row>
    <row r="29" spans="1:13" ht="14.25" customHeight="1">
      <c r="A29" s="4"/>
      <c r="B29" s="9"/>
      <c r="C29" s="9"/>
      <c r="D29" s="15"/>
      <c r="E29" s="15"/>
      <c r="F29" s="15"/>
      <c r="G29" s="15"/>
      <c r="H29" s="15"/>
      <c r="I29" s="15"/>
      <c r="J29" s="15"/>
      <c r="K29" s="15"/>
      <c r="L29" s="15"/>
      <c r="M29" s="26"/>
    </row>
    <row r="30" spans="1:15" ht="87" customHeight="1">
      <c r="A30" s="163" t="s">
        <v>6</v>
      </c>
      <c r="B30" s="163"/>
      <c r="C30" s="163"/>
      <c r="D30" s="163"/>
      <c r="E30" s="163"/>
      <c r="F30" s="163"/>
      <c r="G30" s="163"/>
      <c r="H30" s="163"/>
      <c r="I30" s="163"/>
      <c r="J30" s="163"/>
      <c r="K30" s="163"/>
      <c r="L30" s="163"/>
      <c r="M30" s="163"/>
      <c r="N30" s="28"/>
      <c r="O30" s="28"/>
    </row>
    <row r="31" spans="1:14" ht="15" customHeight="1">
      <c r="A31" s="160" t="s">
        <v>4</v>
      </c>
      <c r="B31" s="165" t="s">
        <v>27</v>
      </c>
      <c r="C31" s="166"/>
      <c r="D31" s="147" t="s">
        <v>37</v>
      </c>
      <c r="E31" s="148"/>
      <c r="F31" s="153" t="s">
        <v>40</v>
      </c>
      <c r="G31" s="154"/>
      <c r="H31" s="154"/>
      <c r="I31" s="154"/>
      <c r="J31" s="154"/>
      <c r="K31" s="155"/>
      <c r="L31" s="156" t="s">
        <v>54</v>
      </c>
      <c r="M31" s="157"/>
      <c r="N31" s="24"/>
    </row>
    <row r="32" spans="1:14" ht="21" customHeight="1">
      <c r="A32" s="164"/>
      <c r="B32" s="167"/>
      <c r="C32" s="168"/>
      <c r="D32" s="171" t="s">
        <v>36</v>
      </c>
      <c r="E32" s="140" t="s">
        <v>38</v>
      </c>
      <c r="F32" s="127" t="s">
        <v>36</v>
      </c>
      <c r="G32" s="144" t="s">
        <v>41</v>
      </c>
      <c r="H32" s="145"/>
      <c r="I32" s="145"/>
      <c r="J32" s="145"/>
      <c r="K32" s="146"/>
      <c r="L32" s="158"/>
      <c r="M32" s="159"/>
      <c r="N32" s="24"/>
    </row>
    <row r="33" spans="1:14" ht="61.5" customHeight="1">
      <c r="A33" s="161"/>
      <c r="B33" s="169"/>
      <c r="C33" s="170"/>
      <c r="D33" s="172"/>
      <c r="E33" s="129"/>
      <c r="F33" s="129"/>
      <c r="G33" s="16" t="s">
        <v>43</v>
      </c>
      <c r="H33" s="16" t="s">
        <v>46</v>
      </c>
      <c r="I33" s="16" t="s">
        <v>48</v>
      </c>
      <c r="J33" s="16" t="s">
        <v>50</v>
      </c>
      <c r="K33" s="19" t="s">
        <v>52</v>
      </c>
      <c r="L33" s="20" t="s">
        <v>36</v>
      </c>
      <c r="M33" s="27" t="s">
        <v>55</v>
      </c>
      <c r="N33" s="24"/>
    </row>
    <row r="34" spans="1:14" ht="12" customHeight="1">
      <c r="A34" s="5" t="s">
        <v>5</v>
      </c>
      <c r="B34" s="147" t="s">
        <v>8</v>
      </c>
      <c r="C34" s="148"/>
      <c r="D34" s="5">
        <v>1</v>
      </c>
      <c r="E34" s="5">
        <v>2</v>
      </c>
      <c r="F34" s="5">
        <v>3</v>
      </c>
      <c r="G34" s="5">
        <v>4</v>
      </c>
      <c r="H34" s="5">
        <v>5</v>
      </c>
      <c r="I34" s="5">
        <v>6</v>
      </c>
      <c r="J34" s="5">
        <v>7</v>
      </c>
      <c r="K34" s="5">
        <v>8</v>
      </c>
      <c r="L34" s="5">
        <v>9</v>
      </c>
      <c r="M34" s="5">
        <v>10</v>
      </c>
      <c r="N34" s="24"/>
    </row>
    <row r="35" spans="1:14" ht="15" customHeight="1">
      <c r="A35" s="6">
        <v>1</v>
      </c>
      <c r="B35" s="149" t="s">
        <v>28</v>
      </c>
      <c r="C35" s="150"/>
      <c r="D35" s="30">
        <f aca="true" t="shared" si="2" ref="D35:M35">SUM(D36:D37)</f>
        <v>637</v>
      </c>
      <c r="E35" s="30">
        <f t="shared" si="2"/>
        <v>554</v>
      </c>
      <c r="F35" s="30">
        <f t="shared" si="2"/>
        <v>518</v>
      </c>
      <c r="G35" s="30">
        <f t="shared" si="2"/>
        <v>430</v>
      </c>
      <c r="H35" s="30">
        <f t="shared" si="2"/>
        <v>398</v>
      </c>
      <c r="I35" s="30">
        <f t="shared" si="2"/>
        <v>12</v>
      </c>
      <c r="J35" s="30">
        <f t="shared" si="2"/>
        <v>68</v>
      </c>
      <c r="K35" s="30">
        <f t="shared" si="2"/>
        <v>0</v>
      </c>
      <c r="L35" s="30">
        <f t="shared" si="2"/>
        <v>119</v>
      </c>
      <c r="M35" s="30">
        <f t="shared" si="2"/>
        <v>0</v>
      </c>
      <c r="N35" s="24"/>
    </row>
    <row r="36" spans="1:14" ht="12.75">
      <c r="A36" s="6">
        <v>2</v>
      </c>
      <c r="B36" s="160" t="s">
        <v>29</v>
      </c>
      <c r="C36" s="11" t="s">
        <v>33</v>
      </c>
      <c r="D36" s="30">
        <f>'Розділ 3'!E65+'Розділ 3'!D65</f>
        <v>592</v>
      </c>
      <c r="E36" s="30">
        <f>'Розділ 3'!E65</f>
        <v>512</v>
      </c>
      <c r="F36" s="30">
        <f>'Розділ 3'!F65</f>
        <v>478</v>
      </c>
      <c r="G36" s="30">
        <f>'Розділ 3'!G65</f>
        <v>394</v>
      </c>
      <c r="H36" s="30">
        <f>'Розділ 3'!I65</f>
        <v>364</v>
      </c>
      <c r="I36" s="30">
        <f>'Розділ 3'!K65</f>
        <v>12</v>
      </c>
      <c r="J36" s="30">
        <f>'Розділ 3'!L65</f>
        <v>64</v>
      </c>
      <c r="K36" s="30">
        <f>'Розділ 3'!M65</f>
        <v>0</v>
      </c>
      <c r="L36" s="30">
        <f>'Розділ 3'!Q65</f>
        <v>114</v>
      </c>
      <c r="M36" s="30">
        <f>'Розділ 3'!R65</f>
        <v>0</v>
      </c>
      <c r="N36" s="24"/>
    </row>
    <row r="37" spans="1:14" ht="20.25" customHeight="1">
      <c r="A37" s="6">
        <v>3</v>
      </c>
      <c r="B37" s="161"/>
      <c r="C37" s="11" t="s">
        <v>34</v>
      </c>
      <c r="D37" s="30">
        <f>'Розділ 4'!E28+'Розділ 4'!D28</f>
        <v>45</v>
      </c>
      <c r="E37" s="30">
        <f>'Розділ 4'!E28</f>
        <v>42</v>
      </c>
      <c r="F37" s="30">
        <f>'Розділ 4'!F28</f>
        <v>40</v>
      </c>
      <c r="G37" s="30">
        <f>'Розділ 4'!G28</f>
        <v>36</v>
      </c>
      <c r="H37" s="30">
        <f>'Розділ 4'!H28</f>
        <v>34</v>
      </c>
      <c r="I37" s="30">
        <f>'Розділ 4'!J28</f>
        <v>0</v>
      </c>
      <c r="J37" s="30">
        <f>'Розділ 4'!K28</f>
        <v>4</v>
      </c>
      <c r="K37" s="30">
        <f>'Розділ 4'!L28</f>
        <v>0</v>
      </c>
      <c r="L37" s="30">
        <f>'Розділ 4'!M28</f>
        <v>5</v>
      </c>
      <c r="M37" s="30">
        <f>'Розділ 4'!N28</f>
        <v>0</v>
      </c>
      <c r="N37" s="24"/>
    </row>
    <row r="38" spans="1:13" ht="11.25" customHeight="1">
      <c r="A38" s="7"/>
      <c r="B38" s="7"/>
      <c r="C38" s="7"/>
      <c r="D38" s="7"/>
      <c r="E38" s="7"/>
      <c r="F38" s="7"/>
      <c r="G38" s="7"/>
      <c r="H38" s="7"/>
      <c r="I38" s="7"/>
      <c r="J38" s="7"/>
      <c r="K38" s="7"/>
      <c r="L38" s="7"/>
      <c r="M38" s="7"/>
    </row>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&amp;L806D8DFB&amp;CФорма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F17" sqref="F17"/>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5" t="s">
        <v>56</v>
      </c>
      <c r="B1" s="175"/>
      <c r="C1" s="175"/>
      <c r="D1" s="175"/>
      <c r="E1" s="175"/>
      <c r="F1" s="175"/>
      <c r="G1" s="175"/>
      <c r="H1" s="175"/>
      <c r="I1" s="175"/>
      <c r="J1" s="175"/>
      <c r="K1" s="175"/>
      <c r="L1" s="175"/>
      <c r="M1" s="175"/>
    </row>
    <row r="2" spans="1:13" ht="12.75" customHeight="1">
      <c r="A2" s="33"/>
      <c r="B2" s="33"/>
      <c r="C2" s="33"/>
      <c r="D2" s="33"/>
      <c r="E2" s="33"/>
      <c r="F2" s="33"/>
      <c r="G2" s="33"/>
      <c r="H2" s="33"/>
      <c r="I2" s="2"/>
      <c r="J2" s="2"/>
      <c r="K2" s="2"/>
      <c r="L2" s="2"/>
      <c r="M2" s="2"/>
    </row>
    <row r="3" spans="1:14" ht="18.75" customHeight="1">
      <c r="A3" s="173" t="s">
        <v>4</v>
      </c>
      <c r="B3" s="176" t="s">
        <v>57</v>
      </c>
      <c r="C3" s="177" t="s">
        <v>64</v>
      </c>
      <c r="D3" s="178"/>
      <c r="E3" s="178"/>
      <c r="F3" s="179"/>
      <c r="G3" s="180" t="s">
        <v>70</v>
      </c>
      <c r="H3" s="180"/>
      <c r="I3" s="180"/>
      <c r="J3" s="180"/>
      <c r="K3" s="180"/>
      <c r="L3" s="180"/>
      <c r="M3" s="180"/>
      <c r="N3" s="24"/>
    </row>
    <row r="4" spans="1:14" ht="15.75" customHeight="1">
      <c r="A4" s="173"/>
      <c r="B4" s="176"/>
      <c r="C4" s="173" t="s">
        <v>65</v>
      </c>
      <c r="D4" s="181" t="s">
        <v>66</v>
      </c>
      <c r="E4" s="173" t="s">
        <v>67</v>
      </c>
      <c r="F4" s="173"/>
      <c r="G4" s="173" t="s">
        <v>36</v>
      </c>
      <c r="H4" s="181" t="s">
        <v>41</v>
      </c>
      <c r="I4" s="181"/>
      <c r="J4" s="181"/>
      <c r="K4" s="181"/>
      <c r="L4" s="173" t="s">
        <v>67</v>
      </c>
      <c r="M4" s="173"/>
      <c r="N4" s="24"/>
    </row>
    <row r="5" spans="1:14" ht="12.75">
      <c r="A5" s="173"/>
      <c r="B5" s="176"/>
      <c r="C5" s="173"/>
      <c r="D5" s="181"/>
      <c r="E5" s="173"/>
      <c r="F5" s="173"/>
      <c r="G5" s="173"/>
      <c r="H5" s="173" t="s">
        <v>71</v>
      </c>
      <c r="I5" s="173" t="s">
        <v>72</v>
      </c>
      <c r="J5" s="173" t="s">
        <v>73</v>
      </c>
      <c r="K5" s="174" t="s">
        <v>74</v>
      </c>
      <c r="L5" s="173"/>
      <c r="M5" s="173"/>
      <c r="N5" s="24"/>
    </row>
    <row r="6" spans="1:14" ht="78" customHeight="1">
      <c r="A6" s="173"/>
      <c r="B6" s="176"/>
      <c r="C6" s="173"/>
      <c r="D6" s="181"/>
      <c r="E6" s="17" t="s">
        <v>68</v>
      </c>
      <c r="F6" s="17" t="s">
        <v>69</v>
      </c>
      <c r="G6" s="173"/>
      <c r="H6" s="173"/>
      <c r="I6" s="173"/>
      <c r="J6" s="173"/>
      <c r="K6" s="174"/>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v>9</v>
      </c>
      <c r="D8" s="14"/>
      <c r="E8" s="14">
        <v>33219</v>
      </c>
      <c r="F8" s="14">
        <v>33219</v>
      </c>
      <c r="G8" s="14"/>
      <c r="H8" s="14"/>
      <c r="I8" s="17"/>
      <c r="J8" s="17"/>
      <c r="K8" s="17"/>
      <c r="L8" s="17"/>
      <c r="M8" s="17"/>
      <c r="N8" s="24"/>
    </row>
    <row r="9" spans="1:14" ht="43.5" customHeight="1">
      <c r="A9" s="35">
        <v>2</v>
      </c>
      <c r="B9" s="36" t="s">
        <v>59</v>
      </c>
      <c r="C9" s="14"/>
      <c r="D9" s="14"/>
      <c r="E9" s="14"/>
      <c r="F9" s="14"/>
      <c r="G9" s="14"/>
      <c r="H9" s="14"/>
      <c r="I9" s="17"/>
      <c r="J9" s="17"/>
      <c r="K9" s="17"/>
      <c r="L9" s="17"/>
      <c r="M9" s="17"/>
      <c r="N9" s="24"/>
    </row>
    <row r="10" spans="1:14" ht="80.25" customHeight="1">
      <c r="A10" s="35">
        <v>3</v>
      </c>
      <c r="B10" s="36" t="s">
        <v>60</v>
      </c>
      <c r="C10" s="14">
        <v>15</v>
      </c>
      <c r="D10" s="14"/>
      <c r="E10" s="14">
        <v>15536</v>
      </c>
      <c r="F10" s="14">
        <v>15536</v>
      </c>
      <c r="G10" s="14"/>
      <c r="H10" s="14"/>
      <c r="I10" s="17"/>
      <c r="J10" s="17"/>
      <c r="K10" s="17"/>
      <c r="L10" s="17"/>
      <c r="M10" s="17"/>
      <c r="N10" s="24"/>
    </row>
    <row r="11" spans="1:14" ht="78" customHeight="1">
      <c r="A11" s="35">
        <v>4</v>
      </c>
      <c r="B11" s="36" t="s">
        <v>61</v>
      </c>
      <c r="C11" s="14"/>
      <c r="D11" s="14"/>
      <c r="E11" s="14"/>
      <c r="F11" s="14"/>
      <c r="G11" s="14"/>
      <c r="H11" s="14"/>
      <c r="I11" s="17"/>
      <c r="J11" s="17"/>
      <c r="K11" s="17"/>
      <c r="L11" s="17"/>
      <c r="M11" s="17"/>
      <c r="N11" s="24"/>
    </row>
    <row r="12" spans="1:14" ht="61.5" customHeight="1">
      <c r="A12" s="35">
        <v>5</v>
      </c>
      <c r="B12" s="36" t="s">
        <v>62</v>
      </c>
      <c r="C12" s="14"/>
      <c r="D12" s="14"/>
      <c r="E12" s="14"/>
      <c r="F12" s="14"/>
      <c r="G12" s="14"/>
      <c r="H12" s="14"/>
      <c r="I12" s="17"/>
      <c r="J12" s="17"/>
      <c r="K12" s="17"/>
      <c r="L12" s="17"/>
      <c r="M12" s="17"/>
      <c r="N12" s="24"/>
    </row>
    <row r="13" spans="1:14" ht="27.75" customHeight="1">
      <c r="A13" s="35">
        <v>6</v>
      </c>
      <c r="B13" s="37" t="s">
        <v>63</v>
      </c>
      <c r="C13" s="14">
        <v>24</v>
      </c>
      <c r="D13" s="14"/>
      <c r="E13" s="14">
        <v>48755</v>
      </c>
      <c r="F13" s="14">
        <v>48755</v>
      </c>
      <c r="G13" s="14"/>
      <c r="H13" s="14"/>
      <c r="I13" s="14"/>
      <c r="J13" s="14"/>
      <c r="K13" s="14"/>
      <c r="L13" s="14"/>
      <c r="M13" s="14"/>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&amp;L806D8DFB&amp;CФорма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43">
      <selection activeCell="F68" sqref="F68"/>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5" t="s">
        <v>77</v>
      </c>
      <c r="B2" s="175"/>
      <c r="C2" s="175"/>
      <c r="D2" s="175"/>
      <c r="E2" s="175"/>
      <c r="F2" s="175"/>
      <c r="G2" s="175"/>
      <c r="H2" s="175"/>
      <c r="I2" s="175"/>
      <c r="J2" s="175"/>
      <c r="K2" s="175"/>
      <c r="L2" s="175"/>
      <c r="M2" s="175"/>
      <c r="N2" s="175"/>
      <c r="O2" s="175"/>
      <c r="P2" s="175"/>
      <c r="Q2" s="175"/>
      <c r="R2" s="175"/>
    </row>
    <row r="3" spans="1:18" ht="2.25" customHeight="1">
      <c r="A3" s="33"/>
      <c r="B3" s="33"/>
      <c r="C3" s="33"/>
      <c r="D3" s="33"/>
      <c r="E3" s="33"/>
      <c r="F3" s="33"/>
      <c r="G3" s="33"/>
      <c r="H3" s="33"/>
      <c r="I3" s="33"/>
      <c r="J3" s="33"/>
      <c r="K3" s="33"/>
      <c r="L3" s="33"/>
      <c r="M3" s="33"/>
      <c r="N3" s="33"/>
      <c r="O3" s="33"/>
      <c r="P3" s="33"/>
      <c r="Q3" s="2"/>
      <c r="R3" s="2"/>
    </row>
    <row r="4" spans="1:19" ht="18" customHeight="1">
      <c r="A4" s="186" t="s">
        <v>4</v>
      </c>
      <c r="B4" s="173" t="s">
        <v>78</v>
      </c>
      <c r="C4" s="181"/>
      <c r="D4" s="195" t="s">
        <v>136</v>
      </c>
      <c r="E4" s="195" t="s">
        <v>137</v>
      </c>
      <c r="F4" s="198" t="s">
        <v>40</v>
      </c>
      <c r="G4" s="199"/>
      <c r="H4" s="199"/>
      <c r="I4" s="199"/>
      <c r="J4" s="199"/>
      <c r="K4" s="199"/>
      <c r="L4" s="200"/>
      <c r="M4" s="201" t="s">
        <v>145</v>
      </c>
      <c r="N4" s="153" t="s">
        <v>146</v>
      </c>
      <c r="O4" s="154"/>
      <c r="P4" s="155"/>
      <c r="Q4" s="204" t="s">
        <v>150</v>
      </c>
      <c r="R4" s="204"/>
      <c r="S4" s="24"/>
    </row>
    <row r="5" spans="1:19" ht="14.25" customHeight="1">
      <c r="A5" s="186"/>
      <c r="B5" s="173"/>
      <c r="C5" s="181"/>
      <c r="D5" s="196"/>
      <c r="E5" s="196"/>
      <c r="F5" s="195" t="s">
        <v>36</v>
      </c>
      <c r="G5" s="184" t="s">
        <v>41</v>
      </c>
      <c r="H5" s="185"/>
      <c r="I5" s="185"/>
      <c r="J5" s="185"/>
      <c r="K5" s="185"/>
      <c r="L5" s="185"/>
      <c r="M5" s="202"/>
      <c r="N5" s="207" t="s">
        <v>147</v>
      </c>
      <c r="O5" s="207" t="s">
        <v>148</v>
      </c>
      <c r="P5" s="207" t="s">
        <v>149</v>
      </c>
      <c r="Q5" s="204"/>
      <c r="R5" s="204"/>
      <c r="S5" s="24"/>
    </row>
    <row r="6" spans="1:19" ht="18.75" customHeight="1">
      <c r="A6" s="194"/>
      <c r="B6" s="181"/>
      <c r="C6" s="181"/>
      <c r="D6" s="196"/>
      <c r="E6" s="196"/>
      <c r="F6" s="205"/>
      <c r="G6" s="181" t="s">
        <v>138</v>
      </c>
      <c r="H6" s="210" t="s">
        <v>139</v>
      </c>
      <c r="I6" s="211"/>
      <c r="J6" s="181" t="s">
        <v>142</v>
      </c>
      <c r="K6" s="181" t="s">
        <v>143</v>
      </c>
      <c r="L6" s="181" t="s">
        <v>144</v>
      </c>
      <c r="M6" s="202"/>
      <c r="N6" s="208"/>
      <c r="O6" s="208"/>
      <c r="P6" s="208"/>
      <c r="Q6" s="204"/>
      <c r="R6" s="204"/>
      <c r="S6" s="24"/>
    </row>
    <row r="7" spans="1:20" ht="82.5" customHeight="1">
      <c r="A7" s="194"/>
      <c r="B7" s="181"/>
      <c r="C7" s="181"/>
      <c r="D7" s="197"/>
      <c r="E7" s="197"/>
      <c r="F7" s="206"/>
      <c r="G7" s="181"/>
      <c r="H7" s="17" t="s">
        <v>140</v>
      </c>
      <c r="I7" s="17" t="s">
        <v>141</v>
      </c>
      <c r="J7" s="181"/>
      <c r="K7" s="181"/>
      <c r="L7" s="181"/>
      <c r="M7" s="203"/>
      <c r="N7" s="209"/>
      <c r="O7" s="209"/>
      <c r="P7" s="209"/>
      <c r="Q7" s="34" t="s">
        <v>36</v>
      </c>
      <c r="R7" s="40" t="s">
        <v>151</v>
      </c>
      <c r="S7" s="24"/>
      <c r="T7" s="39"/>
    </row>
    <row r="8" spans="1:20" ht="12.75" customHeight="1">
      <c r="A8" s="38" t="s">
        <v>5</v>
      </c>
      <c r="B8" s="173" t="s">
        <v>8</v>
      </c>
      <c r="C8" s="173"/>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6" t="s">
        <v>79</v>
      </c>
      <c r="C9" s="187"/>
      <c r="D9" s="30">
        <v>6</v>
      </c>
      <c r="E9" s="30">
        <v>16</v>
      </c>
      <c r="F9" s="14">
        <v>14</v>
      </c>
      <c r="G9" s="30">
        <v>10</v>
      </c>
      <c r="H9" s="30"/>
      <c r="I9" s="30">
        <v>5</v>
      </c>
      <c r="J9" s="30"/>
      <c r="K9" s="30">
        <v>3</v>
      </c>
      <c r="L9" s="30">
        <v>1</v>
      </c>
      <c r="M9" s="14"/>
      <c r="N9" s="14"/>
      <c r="O9" s="14"/>
      <c r="P9" s="14"/>
      <c r="Q9" s="14">
        <v>8</v>
      </c>
      <c r="R9" s="14"/>
      <c r="S9" s="49"/>
      <c r="T9" s="39"/>
    </row>
    <row r="10" spans="1:20" ht="18" customHeight="1">
      <c r="A10" s="35">
        <v>2</v>
      </c>
      <c r="B10" s="188" t="s">
        <v>41</v>
      </c>
      <c r="C10" s="45" t="s">
        <v>99</v>
      </c>
      <c r="D10" s="14"/>
      <c r="E10" s="14"/>
      <c r="F10" s="14"/>
      <c r="G10" s="14"/>
      <c r="H10" s="14"/>
      <c r="I10" s="14"/>
      <c r="J10" s="14"/>
      <c r="K10" s="14"/>
      <c r="L10" s="14"/>
      <c r="M10" s="14"/>
      <c r="N10" s="14"/>
      <c r="O10" s="14"/>
      <c r="P10" s="14"/>
      <c r="Q10" s="14"/>
      <c r="R10" s="14"/>
      <c r="S10" s="50"/>
      <c r="T10" s="39"/>
    </row>
    <row r="11" spans="1:20" ht="18.75" customHeight="1">
      <c r="A11" s="35">
        <v>3</v>
      </c>
      <c r="B11" s="189"/>
      <c r="C11" s="45" t="s">
        <v>100</v>
      </c>
      <c r="D11" s="14"/>
      <c r="E11" s="14">
        <v>2</v>
      </c>
      <c r="F11" s="14">
        <v>1</v>
      </c>
      <c r="G11" s="14"/>
      <c r="H11" s="14"/>
      <c r="I11" s="14"/>
      <c r="J11" s="14"/>
      <c r="K11" s="14">
        <v>1</v>
      </c>
      <c r="L11" s="14"/>
      <c r="M11" s="14"/>
      <c r="N11" s="14"/>
      <c r="O11" s="14"/>
      <c r="P11" s="14"/>
      <c r="Q11" s="14">
        <v>1</v>
      </c>
      <c r="R11" s="14"/>
      <c r="S11" s="24"/>
      <c r="T11" s="39"/>
    </row>
    <row r="12" spans="1:20" ht="23.25" customHeight="1">
      <c r="A12" s="35">
        <v>4</v>
      </c>
      <c r="B12" s="190"/>
      <c r="C12" s="41" t="s">
        <v>101</v>
      </c>
      <c r="D12" s="14">
        <v>1</v>
      </c>
      <c r="E12" s="14">
        <v>13</v>
      </c>
      <c r="F12" s="14">
        <v>8</v>
      </c>
      <c r="G12" s="14">
        <v>5</v>
      </c>
      <c r="H12" s="14"/>
      <c r="I12" s="14">
        <v>5</v>
      </c>
      <c r="J12" s="14"/>
      <c r="K12" s="14">
        <v>2</v>
      </c>
      <c r="L12" s="14">
        <v>1</v>
      </c>
      <c r="M12" s="14"/>
      <c r="N12" s="14"/>
      <c r="O12" s="14"/>
      <c r="P12" s="14"/>
      <c r="Q12" s="14">
        <v>6</v>
      </c>
      <c r="R12" s="14"/>
      <c r="S12" s="24"/>
      <c r="T12" s="39"/>
    </row>
    <row r="13" spans="1:20" ht="19.5" customHeight="1">
      <c r="A13" s="35">
        <v>5</v>
      </c>
      <c r="B13" s="191" t="s">
        <v>80</v>
      </c>
      <c r="C13" s="192"/>
      <c r="D13" s="14"/>
      <c r="E13" s="14">
        <v>1</v>
      </c>
      <c r="F13" s="14"/>
      <c r="G13" s="14"/>
      <c r="H13" s="14"/>
      <c r="I13" s="14"/>
      <c r="J13" s="14"/>
      <c r="K13" s="14"/>
      <c r="L13" s="14"/>
      <c r="M13" s="14"/>
      <c r="N13" s="14"/>
      <c r="O13" s="14"/>
      <c r="P13" s="14"/>
      <c r="Q13" s="14">
        <v>1</v>
      </c>
      <c r="R13" s="14"/>
      <c r="S13" s="24"/>
      <c r="T13" s="39"/>
    </row>
    <row r="14" spans="1:20" ht="27.75" customHeight="1">
      <c r="A14" s="35">
        <v>6</v>
      </c>
      <c r="B14" s="191" t="s">
        <v>81</v>
      </c>
      <c r="C14" s="192"/>
      <c r="D14" s="14"/>
      <c r="E14" s="14">
        <v>1</v>
      </c>
      <c r="F14" s="14"/>
      <c r="G14" s="14"/>
      <c r="H14" s="14"/>
      <c r="I14" s="14"/>
      <c r="J14" s="14"/>
      <c r="K14" s="14"/>
      <c r="L14" s="14"/>
      <c r="M14" s="14"/>
      <c r="N14" s="14"/>
      <c r="O14" s="14"/>
      <c r="P14" s="14"/>
      <c r="Q14" s="14">
        <v>1</v>
      </c>
      <c r="R14" s="14"/>
      <c r="S14" s="24"/>
      <c r="T14" s="39"/>
    </row>
    <row r="15" spans="1:19" ht="18.75" customHeight="1">
      <c r="A15" s="35">
        <v>7</v>
      </c>
      <c r="B15" s="182" t="s">
        <v>82</v>
      </c>
      <c r="C15" s="193"/>
      <c r="D15" s="14"/>
      <c r="E15" s="14"/>
      <c r="F15" s="14"/>
      <c r="G15" s="14"/>
      <c r="H15" s="14"/>
      <c r="I15" s="14"/>
      <c r="J15" s="14"/>
      <c r="K15" s="14"/>
      <c r="L15" s="14"/>
      <c r="M15" s="14"/>
      <c r="N15" s="14"/>
      <c r="O15" s="14"/>
      <c r="P15" s="14"/>
      <c r="Q15" s="14"/>
      <c r="R15" s="14"/>
      <c r="S15" s="24"/>
    </row>
    <row r="16" spans="1:19" ht="20.25" customHeight="1">
      <c r="A16" s="35">
        <v>8</v>
      </c>
      <c r="B16" s="215" t="s">
        <v>29</v>
      </c>
      <c r="C16" s="36" t="s">
        <v>102</v>
      </c>
      <c r="D16" s="14"/>
      <c r="E16" s="14"/>
      <c r="F16" s="14"/>
      <c r="G16" s="14"/>
      <c r="H16" s="14"/>
      <c r="I16" s="14"/>
      <c r="J16" s="14"/>
      <c r="K16" s="14"/>
      <c r="L16" s="14"/>
      <c r="M16" s="14"/>
      <c r="N16" s="14"/>
      <c r="O16" s="14"/>
      <c r="P16" s="14"/>
      <c r="Q16" s="14"/>
      <c r="R16" s="14"/>
      <c r="S16" s="24"/>
    </row>
    <row r="17" spans="1:19" ht="21" customHeight="1">
      <c r="A17" s="35">
        <v>9</v>
      </c>
      <c r="B17" s="216"/>
      <c r="C17" s="36" t="s">
        <v>103</v>
      </c>
      <c r="D17" s="14"/>
      <c r="E17" s="14"/>
      <c r="F17" s="14"/>
      <c r="G17" s="14"/>
      <c r="H17" s="14"/>
      <c r="I17" s="14"/>
      <c r="J17" s="14"/>
      <c r="K17" s="14"/>
      <c r="L17" s="14"/>
      <c r="M17" s="14"/>
      <c r="N17" s="14"/>
      <c r="O17" s="14"/>
      <c r="P17" s="14"/>
      <c r="Q17" s="14"/>
      <c r="R17" s="14"/>
      <c r="S17" s="24"/>
    </row>
    <row r="18" spans="1:19" ht="51.75" customHeight="1">
      <c r="A18" s="35">
        <v>10</v>
      </c>
      <c r="B18" s="216"/>
      <c r="C18" s="36" t="s">
        <v>104</v>
      </c>
      <c r="D18" s="14"/>
      <c r="E18" s="14"/>
      <c r="F18" s="14"/>
      <c r="G18" s="14"/>
      <c r="H18" s="14"/>
      <c r="I18" s="14"/>
      <c r="J18" s="14"/>
      <c r="K18" s="14"/>
      <c r="L18" s="14"/>
      <c r="M18" s="14"/>
      <c r="N18" s="14"/>
      <c r="O18" s="14"/>
      <c r="P18" s="14"/>
      <c r="Q18" s="14"/>
      <c r="R18" s="14"/>
      <c r="S18" s="24"/>
    </row>
    <row r="19" spans="1:19" ht="39.75" customHeight="1">
      <c r="A19" s="35">
        <v>11</v>
      </c>
      <c r="B19" s="217"/>
      <c r="C19" s="36" t="s">
        <v>105</v>
      </c>
      <c r="D19" s="14"/>
      <c r="E19" s="14"/>
      <c r="F19" s="14"/>
      <c r="G19" s="14"/>
      <c r="H19" s="14"/>
      <c r="I19" s="14"/>
      <c r="J19" s="14"/>
      <c r="K19" s="14"/>
      <c r="L19" s="14"/>
      <c r="M19" s="14"/>
      <c r="N19" s="14"/>
      <c r="O19" s="14"/>
      <c r="P19" s="14"/>
      <c r="Q19" s="14"/>
      <c r="R19" s="14"/>
      <c r="S19" s="24"/>
    </row>
    <row r="20" spans="1:19" ht="28.5" customHeight="1">
      <c r="A20" s="35">
        <v>12</v>
      </c>
      <c r="B20" s="186" t="s">
        <v>83</v>
      </c>
      <c r="C20" s="186"/>
      <c r="D20" s="14"/>
      <c r="E20" s="14"/>
      <c r="F20" s="14"/>
      <c r="G20" s="14"/>
      <c r="H20" s="14"/>
      <c r="I20" s="14"/>
      <c r="J20" s="14"/>
      <c r="K20" s="14"/>
      <c r="L20" s="14"/>
      <c r="M20" s="14"/>
      <c r="N20" s="14"/>
      <c r="O20" s="14"/>
      <c r="P20" s="14"/>
      <c r="Q20" s="14"/>
      <c r="R20" s="14"/>
      <c r="S20" s="24"/>
    </row>
    <row r="21" spans="1:19" ht="18" customHeight="1">
      <c r="A21" s="35">
        <v>13</v>
      </c>
      <c r="B21" s="188" t="s">
        <v>29</v>
      </c>
      <c r="C21" s="45" t="s">
        <v>106</v>
      </c>
      <c r="D21" s="14"/>
      <c r="E21" s="14"/>
      <c r="F21" s="14"/>
      <c r="G21" s="14"/>
      <c r="H21" s="14"/>
      <c r="I21" s="14"/>
      <c r="J21" s="14"/>
      <c r="K21" s="14"/>
      <c r="L21" s="14"/>
      <c r="M21" s="14"/>
      <c r="N21" s="14"/>
      <c r="O21" s="14"/>
      <c r="P21" s="14"/>
      <c r="Q21" s="14"/>
      <c r="R21" s="14"/>
      <c r="S21" s="24"/>
    </row>
    <row r="22" spans="1:19" ht="19.5" customHeight="1">
      <c r="A22" s="35">
        <v>14</v>
      </c>
      <c r="B22" s="189"/>
      <c r="C22" s="45" t="s">
        <v>107</v>
      </c>
      <c r="D22" s="14"/>
      <c r="E22" s="14"/>
      <c r="F22" s="14"/>
      <c r="G22" s="14"/>
      <c r="H22" s="14"/>
      <c r="I22" s="14"/>
      <c r="J22" s="14"/>
      <c r="K22" s="14"/>
      <c r="L22" s="14"/>
      <c r="M22" s="14"/>
      <c r="N22" s="14"/>
      <c r="O22" s="14"/>
      <c r="P22" s="14"/>
      <c r="Q22" s="14"/>
      <c r="R22" s="14"/>
      <c r="S22" s="24"/>
    </row>
    <row r="23" spans="1:19" ht="42" customHeight="1">
      <c r="A23" s="35">
        <v>15</v>
      </c>
      <c r="B23" s="189"/>
      <c r="C23" s="45" t="s">
        <v>108</v>
      </c>
      <c r="D23" s="14"/>
      <c r="E23" s="14"/>
      <c r="F23" s="14"/>
      <c r="G23" s="14"/>
      <c r="H23" s="14"/>
      <c r="I23" s="14"/>
      <c r="J23" s="14"/>
      <c r="K23" s="14"/>
      <c r="L23" s="14"/>
      <c r="M23" s="14"/>
      <c r="N23" s="14"/>
      <c r="O23" s="14"/>
      <c r="P23" s="14"/>
      <c r="Q23" s="14"/>
      <c r="R23" s="14"/>
      <c r="S23" s="24"/>
    </row>
    <row r="24" spans="1:19" ht="30" customHeight="1">
      <c r="A24" s="35">
        <v>16</v>
      </c>
      <c r="B24" s="189"/>
      <c r="C24" s="36" t="s">
        <v>109</v>
      </c>
      <c r="D24" s="14"/>
      <c r="E24" s="14"/>
      <c r="F24" s="14"/>
      <c r="G24" s="14"/>
      <c r="H24" s="14"/>
      <c r="I24" s="14"/>
      <c r="J24" s="14"/>
      <c r="K24" s="14"/>
      <c r="L24" s="14"/>
      <c r="M24" s="14"/>
      <c r="N24" s="14"/>
      <c r="O24" s="14"/>
      <c r="P24" s="14"/>
      <c r="Q24" s="14"/>
      <c r="R24" s="14"/>
      <c r="S24" s="24"/>
    </row>
    <row r="25" spans="1:19" ht="28.5" customHeight="1">
      <c r="A25" s="35">
        <v>17</v>
      </c>
      <c r="B25" s="190"/>
      <c r="C25" s="36" t="s">
        <v>110</v>
      </c>
      <c r="D25" s="14"/>
      <c r="E25" s="14"/>
      <c r="F25" s="14"/>
      <c r="G25" s="14"/>
      <c r="H25" s="14"/>
      <c r="I25" s="14"/>
      <c r="J25" s="14"/>
      <c r="K25" s="14"/>
      <c r="L25" s="14"/>
      <c r="M25" s="14"/>
      <c r="N25" s="14"/>
      <c r="O25" s="14"/>
      <c r="P25" s="14"/>
      <c r="Q25" s="14"/>
      <c r="R25" s="14"/>
      <c r="S25" s="24"/>
    </row>
    <row r="26" spans="1:19" ht="12.75">
      <c r="A26" s="35">
        <v>18</v>
      </c>
      <c r="B26" s="186" t="s">
        <v>84</v>
      </c>
      <c r="C26" s="186"/>
      <c r="D26" s="14">
        <v>15</v>
      </c>
      <c r="E26" s="14">
        <v>105</v>
      </c>
      <c r="F26" s="14">
        <v>91</v>
      </c>
      <c r="G26" s="14">
        <v>74</v>
      </c>
      <c r="H26" s="14"/>
      <c r="I26" s="14">
        <v>67</v>
      </c>
      <c r="J26" s="14">
        <v>4</v>
      </c>
      <c r="K26" s="14">
        <v>3</v>
      </c>
      <c r="L26" s="14">
        <v>10</v>
      </c>
      <c r="M26" s="14"/>
      <c r="N26" s="14">
        <v>39020532</v>
      </c>
      <c r="O26" s="14">
        <v>36018372</v>
      </c>
      <c r="P26" s="14"/>
      <c r="Q26" s="14">
        <v>29</v>
      </c>
      <c r="R26" s="14"/>
      <c r="S26" s="24"/>
    </row>
    <row r="27" spans="1:19" ht="12.75">
      <c r="A27" s="35">
        <v>19</v>
      </c>
      <c r="B27" s="188" t="s">
        <v>29</v>
      </c>
      <c r="C27" s="45" t="s">
        <v>111</v>
      </c>
      <c r="D27" s="14"/>
      <c r="E27" s="14">
        <v>4</v>
      </c>
      <c r="F27" s="14">
        <v>4</v>
      </c>
      <c r="G27" s="14">
        <v>4</v>
      </c>
      <c r="H27" s="14"/>
      <c r="I27" s="14">
        <v>1</v>
      </c>
      <c r="J27" s="14"/>
      <c r="K27" s="14"/>
      <c r="L27" s="14"/>
      <c r="M27" s="14"/>
      <c r="N27" s="14">
        <v>10153</v>
      </c>
      <c r="O27" s="14">
        <v>7993</v>
      </c>
      <c r="P27" s="14"/>
      <c r="Q27" s="14"/>
      <c r="R27" s="14"/>
      <c r="S27" s="24"/>
    </row>
    <row r="28" spans="1:19" ht="12.75">
      <c r="A28" s="35">
        <v>20</v>
      </c>
      <c r="B28" s="212"/>
      <c r="C28" s="45" t="s">
        <v>112</v>
      </c>
      <c r="D28" s="14"/>
      <c r="E28" s="14"/>
      <c r="F28" s="14"/>
      <c r="G28" s="14"/>
      <c r="H28" s="14"/>
      <c r="I28" s="14"/>
      <c r="J28" s="14"/>
      <c r="K28" s="14"/>
      <c r="L28" s="14"/>
      <c r="M28" s="14"/>
      <c r="N28" s="14"/>
      <c r="O28" s="14"/>
      <c r="P28" s="14"/>
      <c r="Q28" s="14"/>
      <c r="R28" s="14"/>
      <c r="S28" s="24"/>
    </row>
    <row r="29" spans="1:19" ht="12.75">
      <c r="A29" s="35">
        <v>21</v>
      </c>
      <c r="B29" s="212"/>
      <c r="C29" s="45" t="s">
        <v>113</v>
      </c>
      <c r="D29" s="14"/>
      <c r="E29" s="14"/>
      <c r="F29" s="14"/>
      <c r="G29" s="14"/>
      <c r="H29" s="14"/>
      <c r="I29" s="14"/>
      <c r="J29" s="14"/>
      <c r="K29" s="14"/>
      <c r="L29" s="14"/>
      <c r="M29" s="14"/>
      <c r="N29" s="14"/>
      <c r="O29" s="14"/>
      <c r="P29" s="14"/>
      <c r="Q29" s="14"/>
      <c r="R29" s="14"/>
      <c r="S29" s="24"/>
    </row>
    <row r="30" spans="1:19" ht="12.75">
      <c r="A30" s="35">
        <v>22</v>
      </c>
      <c r="B30" s="212"/>
      <c r="C30" s="45" t="s">
        <v>114</v>
      </c>
      <c r="D30" s="14"/>
      <c r="E30" s="14">
        <v>3</v>
      </c>
      <c r="F30" s="14">
        <v>1</v>
      </c>
      <c r="G30" s="14">
        <v>1</v>
      </c>
      <c r="H30" s="14"/>
      <c r="I30" s="14"/>
      <c r="J30" s="14"/>
      <c r="K30" s="14"/>
      <c r="L30" s="14"/>
      <c r="M30" s="14"/>
      <c r="N30" s="14"/>
      <c r="O30" s="14"/>
      <c r="P30" s="14"/>
      <c r="Q30" s="14">
        <v>2</v>
      </c>
      <c r="R30" s="14"/>
      <c r="S30" s="24"/>
    </row>
    <row r="31" spans="1:19" ht="12.75">
      <c r="A31" s="35">
        <v>23</v>
      </c>
      <c r="B31" s="212"/>
      <c r="C31" s="45" t="s">
        <v>115</v>
      </c>
      <c r="D31" s="14">
        <v>2</v>
      </c>
      <c r="E31" s="14"/>
      <c r="F31" s="14">
        <v>2</v>
      </c>
      <c r="G31" s="14">
        <v>2</v>
      </c>
      <c r="H31" s="14"/>
      <c r="I31" s="14">
        <v>1</v>
      </c>
      <c r="J31" s="14"/>
      <c r="K31" s="14"/>
      <c r="L31" s="14"/>
      <c r="M31" s="14"/>
      <c r="N31" s="14">
        <v>25130</v>
      </c>
      <c r="O31" s="14">
        <v>25130</v>
      </c>
      <c r="P31" s="14"/>
      <c r="Q31" s="14"/>
      <c r="R31" s="14"/>
      <c r="S31" s="24"/>
    </row>
    <row r="32" spans="1:19" ht="12.75">
      <c r="A32" s="35">
        <v>24</v>
      </c>
      <c r="B32" s="212"/>
      <c r="C32" s="45" t="s">
        <v>116</v>
      </c>
      <c r="D32" s="14"/>
      <c r="E32" s="14">
        <v>1</v>
      </c>
      <c r="F32" s="14">
        <v>1</v>
      </c>
      <c r="G32" s="14">
        <v>1</v>
      </c>
      <c r="H32" s="14"/>
      <c r="I32" s="14">
        <v>1</v>
      </c>
      <c r="J32" s="14"/>
      <c r="K32" s="14"/>
      <c r="L32" s="14"/>
      <c r="M32" s="14"/>
      <c r="N32" s="14"/>
      <c r="O32" s="14"/>
      <c r="P32" s="14"/>
      <c r="Q32" s="14"/>
      <c r="R32" s="14"/>
      <c r="S32" s="24"/>
    </row>
    <row r="33" spans="1:19" ht="54.75" customHeight="1">
      <c r="A33" s="35">
        <v>25</v>
      </c>
      <c r="B33" s="212"/>
      <c r="C33" s="46" t="s">
        <v>117</v>
      </c>
      <c r="D33" s="14"/>
      <c r="E33" s="14"/>
      <c r="F33" s="14"/>
      <c r="G33" s="14"/>
      <c r="H33" s="14"/>
      <c r="I33" s="14"/>
      <c r="J33" s="14"/>
      <c r="K33" s="14"/>
      <c r="L33" s="14"/>
      <c r="M33" s="14"/>
      <c r="N33" s="14"/>
      <c r="O33" s="14"/>
      <c r="P33" s="14"/>
      <c r="Q33" s="14"/>
      <c r="R33" s="14"/>
      <c r="S33" s="24"/>
    </row>
    <row r="34" spans="1:19" ht="12.75">
      <c r="A34" s="35">
        <v>26</v>
      </c>
      <c r="B34" s="212"/>
      <c r="C34" s="36" t="s">
        <v>118</v>
      </c>
      <c r="D34" s="14">
        <v>13</v>
      </c>
      <c r="E34" s="14">
        <v>95</v>
      </c>
      <c r="F34" s="14">
        <v>82</v>
      </c>
      <c r="G34" s="14">
        <v>65</v>
      </c>
      <c r="H34" s="14">
        <v>23</v>
      </c>
      <c r="I34" s="14">
        <v>63</v>
      </c>
      <c r="J34" s="14">
        <v>4</v>
      </c>
      <c r="K34" s="14">
        <v>3</v>
      </c>
      <c r="L34" s="14">
        <v>10</v>
      </c>
      <c r="M34" s="14"/>
      <c r="N34" s="14">
        <v>38985249</v>
      </c>
      <c r="O34" s="14">
        <v>35985249</v>
      </c>
      <c r="P34" s="14"/>
      <c r="Q34" s="14">
        <v>26</v>
      </c>
      <c r="R34" s="14"/>
      <c r="S34" s="24"/>
    </row>
    <row r="35" spans="1:19" ht="12.75">
      <c r="A35" s="35">
        <v>27</v>
      </c>
      <c r="B35" s="213"/>
      <c r="C35" s="45" t="s">
        <v>119</v>
      </c>
      <c r="D35" s="14"/>
      <c r="E35" s="14"/>
      <c r="F35" s="14"/>
      <c r="G35" s="14"/>
      <c r="H35" s="14"/>
      <c r="I35" s="14"/>
      <c r="J35" s="14"/>
      <c r="K35" s="14"/>
      <c r="L35" s="14"/>
      <c r="M35" s="14"/>
      <c r="N35" s="14"/>
      <c r="O35" s="14"/>
      <c r="P35" s="14"/>
      <c r="Q35" s="14"/>
      <c r="R35" s="14"/>
      <c r="S35" s="24"/>
    </row>
    <row r="36" spans="1:19" ht="25.5" customHeight="1">
      <c r="A36" s="35">
        <v>28</v>
      </c>
      <c r="B36" s="182" t="s">
        <v>85</v>
      </c>
      <c r="C36" s="214"/>
      <c r="D36" s="14">
        <v>6</v>
      </c>
      <c r="E36" s="14">
        <v>12</v>
      </c>
      <c r="F36" s="14">
        <v>13</v>
      </c>
      <c r="G36" s="14">
        <v>7</v>
      </c>
      <c r="H36" s="14">
        <v>1</v>
      </c>
      <c r="I36" s="14">
        <v>6</v>
      </c>
      <c r="J36" s="14"/>
      <c r="K36" s="14">
        <v>1</v>
      </c>
      <c r="L36" s="14">
        <v>5</v>
      </c>
      <c r="M36" s="14"/>
      <c r="N36" s="14">
        <v>121331</v>
      </c>
      <c r="O36" s="14">
        <v>68625</v>
      </c>
      <c r="P36" s="14">
        <v>12700</v>
      </c>
      <c r="Q36" s="14">
        <v>5</v>
      </c>
      <c r="R36" s="14"/>
      <c r="S36" s="24"/>
    </row>
    <row r="37" spans="1:19" ht="12.75">
      <c r="A37" s="35">
        <v>29</v>
      </c>
      <c r="B37" s="186" t="s">
        <v>86</v>
      </c>
      <c r="C37" s="187"/>
      <c r="D37" s="14">
        <v>6</v>
      </c>
      <c r="E37" s="14">
        <v>12</v>
      </c>
      <c r="F37" s="14">
        <v>13</v>
      </c>
      <c r="G37" s="14">
        <v>7</v>
      </c>
      <c r="H37" s="14">
        <v>1</v>
      </c>
      <c r="I37" s="14">
        <v>6</v>
      </c>
      <c r="J37" s="14"/>
      <c r="K37" s="14">
        <v>1</v>
      </c>
      <c r="L37" s="14">
        <v>5</v>
      </c>
      <c r="M37" s="14"/>
      <c r="N37" s="14">
        <v>41000</v>
      </c>
      <c r="O37" s="14">
        <v>41000</v>
      </c>
      <c r="P37" s="14">
        <v>12700</v>
      </c>
      <c r="Q37" s="14">
        <v>5</v>
      </c>
      <c r="R37" s="14"/>
      <c r="S37" s="24"/>
    </row>
    <row r="38" spans="1:19" ht="12.75">
      <c r="A38" s="35">
        <v>30</v>
      </c>
      <c r="B38" s="218" t="s">
        <v>29</v>
      </c>
      <c r="C38" s="45" t="s">
        <v>120</v>
      </c>
      <c r="D38" s="14">
        <v>1</v>
      </c>
      <c r="E38" s="14">
        <v>7</v>
      </c>
      <c r="F38" s="14">
        <v>5</v>
      </c>
      <c r="G38" s="14">
        <v>5</v>
      </c>
      <c r="H38" s="14">
        <v>1</v>
      </c>
      <c r="I38" s="14">
        <v>4</v>
      </c>
      <c r="J38" s="14"/>
      <c r="K38" s="14"/>
      <c r="L38" s="14"/>
      <c r="M38" s="14"/>
      <c r="N38" s="14">
        <v>30039</v>
      </c>
      <c r="O38" s="14">
        <v>13301</v>
      </c>
      <c r="P38" s="14">
        <v>12700</v>
      </c>
      <c r="Q38" s="14">
        <v>3</v>
      </c>
      <c r="R38" s="14"/>
      <c r="S38" s="24"/>
    </row>
    <row r="39" spans="1:19" ht="37.5" customHeight="1">
      <c r="A39" s="35">
        <v>31</v>
      </c>
      <c r="B39" s="212"/>
      <c r="C39" s="45" t="s">
        <v>121</v>
      </c>
      <c r="D39" s="14">
        <v>2</v>
      </c>
      <c r="E39" s="14"/>
      <c r="F39" s="14">
        <v>2</v>
      </c>
      <c r="G39" s="14"/>
      <c r="H39" s="14"/>
      <c r="I39" s="14"/>
      <c r="J39" s="14"/>
      <c r="K39" s="14"/>
      <c r="L39" s="14">
        <v>2</v>
      </c>
      <c r="M39" s="14"/>
      <c r="N39" s="14">
        <v>6291</v>
      </c>
      <c r="O39" s="14"/>
      <c r="P39" s="14"/>
      <c r="Q39" s="14"/>
      <c r="R39" s="14"/>
      <c r="S39" s="24"/>
    </row>
    <row r="40" spans="1:19" ht="49.5" customHeight="1">
      <c r="A40" s="35">
        <v>32</v>
      </c>
      <c r="B40" s="212"/>
      <c r="C40" s="45" t="s">
        <v>122</v>
      </c>
      <c r="D40" s="14"/>
      <c r="E40" s="14"/>
      <c r="F40" s="14"/>
      <c r="G40" s="14"/>
      <c r="H40" s="14"/>
      <c r="I40" s="14"/>
      <c r="J40" s="14"/>
      <c r="K40" s="14"/>
      <c r="L40" s="14"/>
      <c r="M40" s="14"/>
      <c r="N40" s="14"/>
      <c r="O40" s="14"/>
      <c r="P40" s="14"/>
      <c r="Q40" s="14"/>
      <c r="R40" s="14"/>
      <c r="S40" s="24"/>
    </row>
    <row r="41" spans="1:19" ht="25.5" customHeight="1">
      <c r="A41" s="35">
        <v>33</v>
      </c>
      <c r="B41" s="212"/>
      <c r="C41" s="45" t="s">
        <v>123</v>
      </c>
      <c r="D41" s="14"/>
      <c r="E41" s="14">
        <v>5</v>
      </c>
      <c r="F41" s="14">
        <v>3</v>
      </c>
      <c r="G41" s="14">
        <v>1</v>
      </c>
      <c r="H41" s="14">
        <v>1</v>
      </c>
      <c r="I41" s="14">
        <v>1</v>
      </c>
      <c r="J41" s="14"/>
      <c r="K41" s="14"/>
      <c r="L41" s="14">
        <v>2</v>
      </c>
      <c r="M41" s="14"/>
      <c r="N41" s="14">
        <v>44001</v>
      </c>
      <c r="O41" s="14">
        <v>14324</v>
      </c>
      <c r="P41" s="14"/>
      <c r="Q41" s="14">
        <v>2</v>
      </c>
      <c r="R41" s="14"/>
      <c r="S41" s="24"/>
    </row>
    <row r="42" spans="1:19" ht="39.75" customHeight="1">
      <c r="A42" s="35">
        <v>34</v>
      </c>
      <c r="B42" s="212"/>
      <c r="C42" s="45" t="s">
        <v>124</v>
      </c>
      <c r="D42" s="14"/>
      <c r="E42" s="14"/>
      <c r="F42" s="14"/>
      <c r="G42" s="14"/>
      <c r="H42" s="14"/>
      <c r="I42" s="14"/>
      <c r="J42" s="14"/>
      <c r="K42" s="14"/>
      <c r="L42" s="14"/>
      <c r="M42" s="14"/>
      <c r="N42" s="14"/>
      <c r="O42" s="14"/>
      <c r="P42" s="14"/>
      <c r="Q42" s="14"/>
      <c r="R42" s="14"/>
      <c r="S42" s="24"/>
    </row>
    <row r="43" spans="1:19" ht="27" customHeight="1">
      <c r="A43" s="35">
        <v>35</v>
      </c>
      <c r="B43" s="213"/>
      <c r="C43" s="45" t="s">
        <v>125</v>
      </c>
      <c r="D43" s="14"/>
      <c r="E43" s="14"/>
      <c r="F43" s="14"/>
      <c r="G43" s="14"/>
      <c r="H43" s="14"/>
      <c r="I43" s="14"/>
      <c r="J43" s="14"/>
      <c r="K43" s="14"/>
      <c r="L43" s="14"/>
      <c r="M43" s="14"/>
      <c r="N43" s="14"/>
      <c r="O43" s="14"/>
      <c r="P43" s="14"/>
      <c r="Q43" s="14"/>
      <c r="R43" s="14"/>
      <c r="S43" s="24"/>
    </row>
    <row r="44" spans="1:19" ht="12.75">
      <c r="A44" s="35">
        <v>36</v>
      </c>
      <c r="B44" s="186" t="s">
        <v>87</v>
      </c>
      <c r="C44" s="187"/>
      <c r="D44" s="14">
        <v>10</v>
      </c>
      <c r="E44" s="14">
        <v>81</v>
      </c>
      <c r="F44" s="14">
        <v>75</v>
      </c>
      <c r="G44" s="14">
        <v>71</v>
      </c>
      <c r="H44" s="14">
        <v>1</v>
      </c>
      <c r="I44" s="14">
        <v>65</v>
      </c>
      <c r="J44" s="14">
        <v>1</v>
      </c>
      <c r="K44" s="14"/>
      <c r="L44" s="14">
        <v>3</v>
      </c>
      <c r="M44" s="14"/>
      <c r="N44" s="14"/>
      <c r="O44" s="14"/>
      <c r="P44" s="14"/>
      <c r="Q44" s="14">
        <v>16</v>
      </c>
      <c r="R44" s="14"/>
      <c r="S44" s="24"/>
    </row>
    <row r="45" spans="1:19" ht="22.5" customHeight="1">
      <c r="A45" s="35">
        <v>37</v>
      </c>
      <c r="B45" s="182" t="s">
        <v>88</v>
      </c>
      <c r="C45" s="183"/>
      <c r="D45" s="14"/>
      <c r="E45" s="14"/>
      <c r="F45" s="14"/>
      <c r="G45" s="14"/>
      <c r="H45" s="14"/>
      <c r="I45" s="14"/>
      <c r="J45" s="14"/>
      <c r="K45" s="14"/>
      <c r="L45" s="14"/>
      <c r="M45" s="14"/>
      <c r="N45" s="14"/>
      <c r="O45" s="14"/>
      <c r="P45" s="14"/>
      <c r="Q45" s="14"/>
      <c r="R45" s="14"/>
      <c r="S45" s="24"/>
    </row>
    <row r="46" spans="1:19" ht="24.75" customHeight="1">
      <c r="A46" s="35">
        <v>38</v>
      </c>
      <c r="B46" s="186" t="s">
        <v>89</v>
      </c>
      <c r="C46" s="187"/>
      <c r="D46" s="14"/>
      <c r="E46" s="14">
        <v>1</v>
      </c>
      <c r="F46" s="14">
        <v>1</v>
      </c>
      <c r="G46" s="14">
        <v>1</v>
      </c>
      <c r="H46" s="14"/>
      <c r="I46" s="14"/>
      <c r="J46" s="14"/>
      <c r="K46" s="14"/>
      <c r="L46" s="14"/>
      <c r="M46" s="14"/>
      <c r="N46" s="14"/>
      <c r="O46" s="14"/>
      <c r="P46" s="14"/>
      <c r="Q46" s="14"/>
      <c r="R46" s="14"/>
      <c r="S46" s="24"/>
    </row>
    <row r="47" spans="1:19" ht="12.75">
      <c r="A47" s="35">
        <v>39</v>
      </c>
      <c r="B47" s="219" t="s">
        <v>90</v>
      </c>
      <c r="C47" s="187"/>
      <c r="D47" s="14"/>
      <c r="E47" s="14"/>
      <c r="F47" s="14"/>
      <c r="G47" s="14"/>
      <c r="H47" s="14"/>
      <c r="I47" s="14"/>
      <c r="J47" s="14"/>
      <c r="K47" s="14"/>
      <c r="L47" s="14"/>
      <c r="M47" s="14"/>
      <c r="N47" s="14"/>
      <c r="O47" s="14"/>
      <c r="P47" s="14"/>
      <c r="Q47" s="14"/>
      <c r="R47" s="14"/>
      <c r="S47" s="24"/>
    </row>
    <row r="48" spans="1:19" ht="23.25" customHeight="1">
      <c r="A48" s="35">
        <v>40</v>
      </c>
      <c r="B48" s="186" t="s">
        <v>91</v>
      </c>
      <c r="C48" s="187"/>
      <c r="D48" s="14">
        <v>1</v>
      </c>
      <c r="E48" s="14">
        <v>11</v>
      </c>
      <c r="F48" s="14">
        <v>8</v>
      </c>
      <c r="G48" s="14">
        <v>7</v>
      </c>
      <c r="H48" s="14">
        <v>2</v>
      </c>
      <c r="I48" s="14">
        <v>4</v>
      </c>
      <c r="J48" s="14"/>
      <c r="K48" s="14">
        <v>1</v>
      </c>
      <c r="L48" s="14"/>
      <c r="M48" s="14"/>
      <c r="N48" s="14"/>
      <c r="O48" s="14"/>
      <c r="P48" s="14"/>
      <c r="Q48" s="14">
        <v>4</v>
      </c>
      <c r="R48" s="14"/>
      <c r="S48" s="24"/>
    </row>
    <row r="49" spans="1:19" ht="12.75">
      <c r="A49" s="35">
        <v>41</v>
      </c>
      <c r="B49" s="188" t="s">
        <v>29</v>
      </c>
      <c r="C49" s="45" t="s">
        <v>126</v>
      </c>
      <c r="D49" s="14"/>
      <c r="E49" s="14">
        <v>2</v>
      </c>
      <c r="F49" s="14">
        <v>1</v>
      </c>
      <c r="G49" s="14">
        <v>1</v>
      </c>
      <c r="H49" s="14">
        <v>1</v>
      </c>
      <c r="I49" s="14"/>
      <c r="J49" s="14"/>
      <c r="K49" s="14"/>
      <c r="L49" s="14"/>
      <c r="M49" s="14"/>
      <c r="N49" s="14"/>
      <c r="O49" s="14"/>
      <c r="P49" s="14"/>
      <c r="Q49" s="14">
        <v>1</v>
      </c>
      <c r="R49" s="14"/>
      <c r="S49" s="24"/>
    </row>
    <row r="50" spans="1:19" ht="24" customHeight="1">
      <c r="A50" s="35">
        <v>42</v>
      </c>
      <c r="B50" s="189"/>
      <c r="C50" s="45" t="s">
        <v>127</v>
      </c>
      <c r="D50" s="14"/>
      <c r="E50" s="14"/>
      <c r="F50" s="14"/>
      <c r="G50" s="14"/>
      <c r="H50" s="14"/>
      <c r="I50" s="14"/>
      <c r="J50" s="14"/>
      <c r="K50" s="14"/>
      <c r="L50" s="14"/>
      <c r="M50" s="14"/>
      <c r="N50" s="14"/>
      <c r="O50" s="14"/>
      <c r="P50" s="14"/>
      <c r="Q50" s="14"/>
      <c r="R50" s="14"/>
      <c r="S50" s="24"/>
    </row>
    <row r="51" spans="1:19" ht="38.25">
      <c r="A51" s="35">
        <v>43</v>
      </c>
      <c r="B51" s="190"/>
      <c r="C51" s="47" t="s">
        <v>128</v>
      </c>
      <c r="D51" s="14"/>
      <c r="E51" s="14">
        <v>5</v>
      </c>
      <c r="F51" s="14">
        <v>5</v>
      </c>
      <c r="G51" s="14">
        <v>4</v>
      </c>
      <c r="H51" s="14">
        <v>1</v>
      </c>
      <c r="I51" s="14">
        <v>3</v>
      </c>
      <c r="J51" s="14"/>
      <c r="K51" s="14">
        <v>1</v>
      </c>
      <c r="L51" s="14"/>
      <c r="M51" s="14"/>
      <c r="N51" s="14"/>
      <c r="O51" s="14"/>
      <c r="P51" s="14"/>
      <c r="Q51" s="14"/>
      <c r="R51" s="14"/>
      <c r="S51" s="24"/>
    </row>
    <row r="52" spans="1:19" ht="23.25" customHeight="1">
      <c r="A52" s="35">
        <v>44</v>
      </c>
      <c r="B52" s="186" t="s">
        <v>92</v>
      </c>
      <c r="C52" s="187"/>
      <c r="D52" s="14"/>
      <c r="E52" s="14">
        <v>5</v>
      </c>
      <c r="F52" s="14">
        <v>3</v>
      </c>
      <c r="G52" s="14">
        <v>1</v>
      </c>
      <c r="H52" s="14"/>
      <c r="I52" s="14"/>
      <c r="J52" s="14"/>
      <c r="K52" s="14"/>
      <c r="L52" s="14">
        <v>2</v>
      </c>
      <c r="M52" s="14"/>
      <c r="N52" s="14">
        <v>30900</v>
      </c>
      <c r="O52" s="14"/>
      <c r="P52" s="14"/>
      <c r="Q52" s="14">
        <v>2</v>
      </c>
      <c r="R52" s="14"/>
      <c r="S52" s="24"/>
    </row>
    <row r="53" spans="1:19" ht="23.25" customHeight="1">
      <c r="A53" s="35">
        <v>45</v>
      </c>
      <c r="B53" s="186" t="s">
        <v>93</v>
      </c>
      <c r="C53" s="187"/>
      <c r="D53" s="14">
        <v>20</v>
      </c>
      <c r="E53" s="14">
        <v>234</v>
      </c>
      <c r="F53" s="14">
        <v>231</v>
      </c>
      <c r="G53" s="14">
        <v>192</v>
      </c>
      <c r="H53" s="14">
        <v>45</v>
      </c>
      <c r="I53" s="14">
        <v>189</v>
      </c>
      <c r="J53" s="14">
        <v>3</v>
      </c>
      <c r="K53" s="14">
        <v>4</v>
      </c>
      <c r="L53" s="14">
        <v>32</v>
      </c>
      <c r="M53" s="14"/>
      <c r="N53" s="14"/>
      <c r="O53" s="14"/>
      <c r="P53" s="14"/>
      <c r="Q53" s="14">
        <v>23</v>
      </c>
      <c r="R53" s="14"/>
      <c r="S53" s="24"/>
    </row>
    <row r="54" spans="1:19" ht="12.75">
      <c r="A54" s="35">
        <v>46</v>
      </c>
      <c r="B54" s="188" t="s">
        <v>29</v>
      </c>
      <c r="C54" s="45" t="s">
        <v>129</v>
      </c>
      <c r="D54" s="14">
        <v>7</v>
      </c>
      <c r="E54" s="14">
        <v>124</v>
      </c>
      <c r="F54" s="14">
        <v>120</v>
      </c>
      <c r="G54" s="14">
        <v>96</v>
      </c>
      <c r="H54" s="14">
        <v>21</v>
      </c>
      <c r="I54" s="14">
        <v>96</v>
      </c>
      <c r="J54" s="14">
        <v>1</v>
      </c>
      <c r="K54" s="14">
        <v>2</v>
      </c>
      <c r="L54" s="14">
        <v>21</v>
      </c>
      <c r="M54" s="14"/>
      <c r="N54" s="14"/>
      <c r="O54" s="14"/>
      <c r="P54" s="14"/>
      <c r="Q54" s="14">
        <v>11</v>
      </c>
      <c r="R54" s="14"/>
      <c r="S54" s="24"/>
    </row>
    <row r="55" spans="1:19" ht="12.75">
      <c r="A55" s="35">
        <v>47</v>
      </c>
      <c r="B55" s="189"/>
      <c r="C55" s="45" t="s">
        <v>130</v>
      </c>
      <c r="D55" s="14">
        <v>4</v>
      </c>
      <c r="E55" s="14">
        <v>84</v>
      </c>
      <c r="F55" s="14">
        <v>80</v>
      </c>
      <c r="G55" s="14">
        <v>71</v>
      </c>
      <c r="H55" s="14">
        <v>22</v>
      </c>
      <c r="I55" s="14">
        <v>70</v>
      </c>
      <c r="J55" s="14">
        <v>1</v>
      </c>
      <c r="K55" s="14">
        <v>1</v>
      </c>
      <c r="L55" s="14">
        <v>7</v>
      </c>
      <c r="M55" s="14"/>
      <c r="N55" s="14"/>
      <c r="O55" s="14"/>
      <c r="P55" s="14"/>
      <c r="Q55" s="14">
        <v>8</v>
      </c>
      <c r="R55" s="14"/>
      <c r="S55" s="24"/>
    </row>
    <row r="56" spans="1:19" ht="22.5" customHeight="1">
      <c r="A56" s="35">
        <v>48</v>
      </c>
      <c r="B56" s="189"/>
      <c r="C56" s="45" t="s">
        <v>131</v>
      </c>
      <c r="D56" s="14"/>
      <c r="E56" s="14">
        <v>2</v>
      </c>
      <c r="F56" s="14">
        <v>2</v>
      </c>
      <c r="G56" s="14">
        <v>2</v>
      </c>
      <c r="H56" s="14"/>
      <c r="I56" s="14">
        <v>2</v>
      </c>
      <c r="J56" s="14"/>
      <c r="K56" s="14"/>
      <c r="L56" s="14"/>
      <c r="M56" s="14"/>
      <c r="N56" s="14"/>
      <c r="O56" s="14"/>
      <c r="P56" s="14"/>
      <c r="Q56" s="14"/>
      <c r="R56" s="14"/>
      <c r="S56" s="24"/>
    </row>
    <row r="57" spans="1:19" ht="12.75">
      <c r="A57" s="35">
        <v>49</v>
      </c>
      <c r="B57" s="190"/>
      <c r="C57" s="45" t="s">
        <v>132</v>
      </c>
      <c r="D57" s="14">
        <v>6</v>
      </c>
      <c r="E57" s="14">
        <v>5</v>
      </c>
      <c r="F57" s="14">
        <v>10</v>
      </c>
      <c r="G57" s="14">
        <v>9</v>
      </c>
      <c r="H57" s="14"/>
      <c r="I57" s="14">
        <v>9</v>
      </c>
      <c r="J57" s="14"/>
      <c r="K57" s="14"/>
      <c r="L57" s="14">
        <v>1</v>
      </c>
      <c r="M57" s="14"/>
      <c r="N57" s="14"/>
      <c r="O57" s="14"/>
      <c r="P57" s="14"/>
      <c r="Q57" s="14">
        <v>1</v>
      </c>
      <c r="R57" s="14"/>
      <c r="S57" s="24"/>
    </row>
    <row r="58" spans="1:19" ht="26.25" customHeight="1">
      <c r="A58" s="35">
        <v>50</v>
      </c>
      <c r="B58" s="186" t="s">
        <v>94</v>
      </c>
      <c r="C58" s="187"/>
      <c r="D58" s="14">
        <v>11</v>
      </c>
      <c r="E58" s="14">
        <v>41</v>
      </c>
      <c r="F58" s="14">
        <v>36</v>
      </c>
      <c r="G58" s="14">
        <v>28</v>
      </c>
      <c r="H58" s="14">
        <v>1</v>
      </c>
      <c r="I58" s="14">
        <v>25</v>
      </c>
      <c r="J58" s="14"/>
      <c r="K58" s="14"/>
      <c r="L58" s="14">
        <v>8</v>
      </c>
      <c r="M58" s="14"/>
      <c r="N58" s="14">
        <v>250100</v>
      </c>
      <c r="O58" s="14">
        <v>213173</v>
      </c>
      <c r="P58" s="14">
        <v>1000</v>
      </c>
      <c r="Q58" s="14">
        <v>16</v>
      </c>
      <c r="R58" s="14"/>
      <c r="S58" s="24"/>
    </row>
    <row r="59" spans="1:19" ht="12.75">
      <c r="A59" s="35">
        <v>51</v>
      </c>
      <c r="B59" s="188" t="s">
        <v>29</v>
      </c>
      <c r="C59" s="45" t="s">
        <v>133</v>
      </c>
      <c r="D59" s="14">
        <v>2</v>
      </c>
      <c r="E59" s="14">
        <v>2</v>
      </c>
      <c r="F59" s="14">
        <v>3</v>
      </c>
      <c r="G59" s="14">
        <v>3</v>
      </c>
      <c r="H59" s="14"/>
      <c r="I59" s="14"/>
      <c r="J59" s="14"/>
      <c r="K59" s="14"/>
      <c r="L59" s="14"/>
      <c r="M59" s="14"/>
      <c r="N59" s="14"/>
      <c r="O59" s="14"/>
      <c r="P59" s="14"/>
      <c r="Q59" s="14">
        <v>1</v>
      </c>
      <c r="R59" s="14"/>
      <c r="S59" s="24"/>
    </row>
    <row r="60" spans="1:19" ht="12.75" customHeight="1">
      <c r="A60" s="35">
        <v>52</v>
      </c>
      <c r="B60" s="189"/>
      <c r="C60" s="45" t="s">
        <v>134</v>
      </c>
      <c r="D60" s="14">
        <v>6</v>
      </c>
      <c r="E60" s="14">
        <v>24</v>
      </c>
      <c r="F60" s="14">
        <v>23</v>
      </c>
      <c r="G60" s="14">
        <v>18</v>
      </c>
      <c r="H60" s="14">
        <v>1</v>
      </c>
      <c r="I60" s="14">
        <v>18</v>
      </c>
      <c r="J60" s="14"/>
      <c r="K60" s="14"/>
      <c r="L60" s="14">
        <v>5</v>
      </c>
      <c r="M60" s="14"/>
      <c r="N60" s="14">
        <v>181576</v>
      </c>
      <c r="O60" s="14">
        <v>153649</v>
      </c>
      <c r="P60" s="14">
        <v>1000</v>
      </c>
      <c r="Q60" s="14">
        <v>7</v>
      </c>
      <c r="R60" s="14"/>
      <c r="S60" s="24"/>
    </row>
    <row r="61" spans="1:19" ht="49.5" customHeight="1">
      <c r="A61" s="35">
        <v>53</v>
      </c>
      <c r="B61" s="190"/>
      <c r="C61" s="45" t="s">
        <v>135</v>
      </c>
      <c r="D61" s="14"/>
      <c r="E61" s="14">
        <v>2</v>
      </c>
      <c r="F61" s="14">
        <v>1</v>
      </c>
      <c r="G61" s="14">
        <v>1</v>
      </c>
      <c r="H61" s="14"/>
      <c r="I61" s="14">
        <v>1</v>
      </c>
      <c r="J61" s="14"/>
      <c r="K61" s="14"/>
      <c r="L61" s="14"/>
      <c r="M61" s="14"/>
      <c r="N61" s="14">
        <v>18332</v>
      </c>
      <c r="O61" s="14">
        <v>9332</v>
      </c>
      <c r="P61" s="14"/>
      <c r="Q61" s="14">
        <v>1</v>
      </c>
      <c r="R61" s="14"/>
      <c r="S61" s="24"/>
    </row>
    <row r="62" spans="1:19" ht="26.25" customHeight="1">
      <c r="A62" s="42">
        <v>54</v>
      </c>
      <c r="B62" s="182" t="s">
        <v>95</v>
      </c>
      <c r="C62" s="183"/>
      <c r="D62" s="14"/>
      <c r="E62" s="14"/>
      <c r="F62" s="14"/>
      <c r="G62" s="14"/>
      <c r="H62" s="14"/>
      <c r="I62" s="14"/>
      <c r="J62" s="14"/>
      <c r="K62" s="14"/>
      <c r="L62" s="14"/>
      <c r="M62" s="14"/>
      <c r="N62" s="14"/>
      <c r="O62" s="14"/>
      <c r="P62" s="14"/>
      <c r="Q62" s="14"/>
      <c r="R62" s="14"/>
      <c r="S62" s="24"/>
    </row>
    <row r="63" spans="1:19" ht="22.5" customHeight="1">
      <c r="A63" s="42">
        <v>55</v>
      </c>
      <c r="B63" s="182" t="s">
        <v>96</v>
      </c>
      <c r="C63" s="183"/>
      <c r="D63" s="14"/>
      <c r="E63" s="14"/>
      <c r="F63" s="14"/>
      <c r="G63" s="14"/>
      <c r="H63" s="14"/>
      <c r="I63" s="14"/>
      <c r="J63" s="14"/>
      <c r="K63" s="14"/>
      <c r="L63" s="14"/>
      <c r="M63" s="14"/>
      <c r="N63" s="14"/>
      <c r="O63" s="14"/>
      <c r="P63" s="14"/>
      <c r="Q63" s="14"/>
      <c r="R63" s="14"/>
      <c r="S63" s="24"/>
    </row>
    <row r="64" spans="1:19" ht="12.75">
      <c r="A64" s="42">
        <v>56</v>
      </c>
      <c r="B64" s="182" t="s">
        <v>97</v>
      </c>
      <c r="C64" s="183"/>
      <c r="D64" s="14">
        <v>11</v>
      </c>
      <c r="E64" s="14">
        <v>7</v>
      </c>
      <c r="F64" s="14">
        <v>7</v>
      </c>
      <c r="G64" s="14">
        <v>4</v>
      </c>
      <c r="H64" s="14">
        <v>1</v>
      </c>
      <c r="I64" s="14">
        <v>3</v>
      </c>
      <c r="J64" s="14"/>
      <c r="K64" s="14"/>
      <c r="L64" s="14">
        <v>3</v>
      </c>
      <c r="M64" s="14"/>
      <c r="N64" s="14"/>
      <c r="O64" s="14"/>
      <c r="P64" s="14"/>
      <c r="Q64" s="14">
        <v>11</v>
      </c>
      <c r="R64" s="14"/>
      <c r="S64" s="24"/>
    </row>
    <row r="65" spans="1:19" ht="12.75">
      <c r="A65" s="35">
        <v>57</v>
      </c>
      <c r="B65" s="182" t="s">
        <v>98</v>
      </c>
      <c r="C65" s="183"/>
      <c r="D65" s="14">
        <f aca="true" t="shared" si="0" ref="D65:R65">SUM(D9,D20,D26,D36,D44,D45,D48,D52,D53,D58,D62:D64)</f>
        <v>80</v>
      </c>
      <c r="E65" s="14">
        <f t="shared" si="0"/>
        <v>512</v>
      </c>
      <c r="F65" s="14">
        <f t="shared" si="0"/>
        <v>478</v>
      </c>
      <c r="G65" s="14">
        <f t="shared" si="0"/>
        <v>394</v>
      </c>
      <c r="H65" s="14">
        <f t="shared" si="0"/>
        <v>51</v>
      </c>
      <c r="I65" s="14">
        <f t="shared" si="0"/>
        <v>364</v>
      </c>
      <c r="J65" s="14">
        <f t="shared" si="0"/>
        <v>8</v>
      </c>
      <c r="K65" s="14">
        <f t="shared" si="0"/>
        <v>12</v>
      </c>
      <c r="L65" s="14">
        <f t="shared" si="0"/>
        <v>64</v>
      </c>
      <c r="M65" s="14">
        <f t="shared" si="0"/>
        <v>0</v>
      </c>
      <c r="N65" s="14">
        <f t="shared" si="0"/>
        <v>39422863</v>
      </c>
      <c r="O65" s="14">
        <f t="shared" si="0"/>
        <v>36300170</v>
      </c>
      <c r="P65" s="14">
        <f t="shared" si="0"/>
        <v>13700</v>
      </c>
      <c r="Q65" s="14">
        <f t="shared" si="0"/>
        <v>114</v>
      </c>
      <c r="R65" s="14">
        <f t="shared" si="0"/>
        <v>0</v>
      </c>
      <c r="S65" s="24"/>
    </row>
    <row r="66" spans="1:18" ht="12.75" customHeight="1">
      <c r="A66" s="43"/>
      <c r="B66" s="43"/>
      <c r="C66" s="43"/>
      <c r="D66" s="43"/>
      <c r="E66" s="43"/>
      <c r="F66" s="43"/>
      <c r="G66" s="43"/>
      <c r="H66" s="43"/>
      <c r="I66" s="43"/>
      <c r="J66" s="43"/>
      <c r="K66" s="43"/>
      <c r="L66" s="43"/>
      <c r="M66" s="43"/>
      <c r="N66" s="43"/>
      <c r="O66" s="43"/>
      <c r="P66" s="43"/>
      <c r="Q66" s="7"/>
      <c r="R66" s="7"/>
    </row>
    <row r="67" spans="1:16" ht="12.75" customHeight="1">
      <c r="A67" s="44"/>
      <c r="B67" s="44"/>
      <c r="C67" s="44"/>
      <c r="D67" s="44"/>
      <c r="E67" s="44"/>
      <c r="F67" s="44"/>
      <c r="G67" s="44"/>
      <c r="H67" s="44"/>
      <c r="I67" s="44"/>
      <c r="J67" s="44"/>
      <c r="K67" s="44"/>
      <c r="L67" s="44"/>
      <c r="M67" s="44"/>
      <c r="N67" s="44"/>
      <c r="O67" s="44"/>
      <c r="P67" s="44"/>
    </row>
    <row r="68" spans="1:16" ht="12.75" customHeight="1">
      <c r="A68" s="44"/>
      <c r="B68" s="44"/>
      <c r="C68" s="44"/>
      <c r="D68" s="44"/>
      <c r="E68" s="44"/>
      <c r="F68" s="44"/>
      <c r="G68" s="44"/>
      <c r="H68" s="44"/>
      <c r="I68" s="44"/>
      <c r="J68" s="44"/>
      <c r="K68" s="44"/>
      <c r="L68" s="44"/>
      <c r="M68" s="44"/>
      <c r="N68" s="44"/>
      <c r="O68" s="44"/>
      <c r="P68" s="44"/>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F1298" s="44"/>
      <c r="G1298" s="44"/>
      <c r="H1298" s="44"/>
      <c r="I1298" s="44"/>
      <c r="J1298" s="44"/>
      <c r="K1298" s="44"/>
      <c r="L1298" s="44"/>
      <c r="M1298" s="44"/>
      <c r="N1298" s="44"/>
      <c r="O1298" s="44"/>
      <c r="P1298" s="44"/>
    </row>
  </sheetData>
  <sheetProtection/>
  <mergeCells count="48">
    <mergeCell ref="B59:B61"/>
    <mergeCell ref="B62:C62"/>
    <mergeCell ref="B48:C48"/>
    <mergeCell ref="B49:B51"/>
    <mergeCell ref="B52:C52"/>
    <mergeCell ref="B53:C53"/>
    <mergeCell ref="B54:B57"/>
    <mergeCell ref="B58:C58"/>
    <mergeCell ref="B44:C44"/>
    <mergeCell ref="B45:C45"/>
    <mergeCell ref="B46:C46"/>
    <mergeCell ref="B47:C47"/>
    <mergeCell ref="B16:B19"/>
    <mergeCell ref="B20:C20"/>
    <mergeCell ref="B37:C37"/>
    <mergeCell ref="B38:B43"/>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&amp;L806D8DFB&amp;CФорма № 2-Ц, Підрозділ: РОЗРОБНИКИ ПЗ, Початок періоду: 01.01.2013, Кінець періоду: 30.06.2013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3">
      <selection activeCell="E31" sqref="E31"/>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1" t="s">
        <v>170</v>
      </c>
      <c r="D1" s="221"/>
      <c r="E1" s="221"/>
      <c r="F1" s="222"/>
      <c r="G1" s="222"/>
      <c r="H1" s="222"/>
      <c r="I1" s="222"/>
      <c r="J1" s="222"/>
      <c r="K1" s="222"/>
      <c r="L1" s="222"/>
      <c r="M1" s="222"/>
      <c r="N1" s="53"/>
    </row>
    <row r="2" spans="1:14" ht="12.75" customHeight="1" hidden="1">
      <c r="A2" s="2"/>
      <c r="B2" s="223"/>
      <c r="C2" s="223"/>
      <c r="D2" s="223"/>
      <c r="E2" s="223"/>
      <c r="F2" s="223"/>
      <c r="G2" s="223"/>
      <c r="H2" s="223"/>
      <c r="I2" s="223"/>
      <c r="J2" s="223"/>
      <c r="K2" s="223"/>
      <c r="L2" s="223"/>
      <c r="M2" s="223"/>
      <c r="N2" s="2"/>
    </row>
    <row r="3" spans="1:15" ht="14.25" customHeight="1">
      <c r="A3" s="173" t="s">
        <v>4</v>
      </c>
      <c r="B3" s="173" t="s">
        <v>78</v>
      </c>
      <c r="C3" s="173"/>
      <c r="D3" s="195" t="s">
        <v>136</v>
      </c>
      <c r="E3" s="195" t="s">
        <v>137</v>
      </c>
      <c r="F3" s="180" t="s">
        <v>40</v>
      </c>
      <c r="G3" s="180"/>
      <c r="H3" s="180"/>
      <c r="I3" s="180"/>
      <c r="J3" s="180"/>
      <c r="K3" s="180"/>
      <c r="L3" s="230" t="s">
        <v>145</v>
      </c>
      <c r="M3" s="224" t="s">
        <v>150</v>
      </c>
      <c r="N3" s="225"/>
      <c r="O3" s="24"/>
    </row>
    <row r="4" spans="1:15" ht="35.25" customHeight="1">
      <c r="A4" s="173"/>
      <c r="B4" s="173"/>
      <c r="C4" s="173"/>
      <c r="D4" s="196"/>
      <c r="E4" s="196"/>
      <c r="F4" s="195" t="s">
        <v>178</v>
      </c>
      <c r="G4" s="233" t="s">
        <v>41</v>
      </c>
      <c r="H4" s="234"/>
      <c r="I4" s="234"/>
      <c r="J4" s="234"/>
      <c r="K4" s="235"/>
      <c r="L4" s="231"/>
      <c r="M4" s="226"/>
      <c r="N4" s="227"/>
      <c r="O4" s="24"/>
    </row>
    <row r="5" spans="1:16" ht="77.25" customHeight="1">
      <c r="A5" s="173"/>
      <c r="B5" s="173"/>
      <c r="C5" s="173"/>
      <c r="D5" s="197"/>
      <c r="E5" s="197"/>
      <c r="F5" s="197"/>
      <c r="G5" s="34" t="s">
        <v>43</v>
      </c>
      <c r="H5" s="17" t="s">
        <v>179</v>
      </c>
      <c r="I5" s="34" t="s">
        <v>142</v>
      </c>
      <c r="J5" s="34" t="s">
        <v>48</v>
      </c>
      <c r="K5" s="34" t="s">
        <v>180</v>
      </c>
      <c r="L5" s="232"/>
      <c r="M5" s="34" t="s">
        <v>36</v>
      </c>
      <c r="N5" s="40" t="s">
        <v>151</v>
      </c>
      <c r="O5" s="24"/>
      <c r="P5" s="39" t="s">
        <v>181</v>
      </c>
    </row>
    <row r="6" spans="1:15" ht="12.75" customHeight="1">
      <c r="A6" s="38" t="s">
        <v>5</v>
      </c>
      <c r="B6" s="228" t="s">
        <v>8</v>
      </c>
      <c r="C6" s="228"/>
      <c r="D6" s="17">
        <v>1</v>
      </c>
      <c r="E6" s="17">
        <v>2</v>
      </c>
      <c r="F6" s="17">
        <v>3</v>
      </c>
      <c r="G6" s="17">
        <v>4</v>
      </c>
      <c r="H6" s="17">
        <v>5</v>
      </c>
      <c r="I6" s="17">
        <v>6</v>
      </c>
      <c r="J6" s="17">
        <v>7</v>
      </c>
      <c r="K6" s="17">
        <v>8</v>
      </c>
      <c r="L6" s="17">
        <v>9</v>
      </c>
      <c r="M6" s="17">
        <v>10</v>
      </c>
      <c r="N6" s="17">
        <v>11</v>
      </c>
      <c r="O6" s="24"/>
    </row>
    <row r="7" spans="1:15" ht="42.75" customHeight="1">
      <c r="A7" s="35">
        <v>1</v>
      </c>
      <c r="B7" s="220" t="s">
        <v>0</v>
      </c>
      <c r="C7" s="220"/>
      <c r="D7" s="14">
        <v>1</v>
      </c>
      <c r="E7" s="14">
        <v>7</v>
      </c>
      <c r="F7" s="14">
        <v>7</v>
      </c>
      <c r="G7" s="14">
        <v>7</v>
      </c>
      <c r="H7" s="14">
        <v>5</v>
      </c>
      <c r="I7" s="14"/>
      <c r="J7" s="14"/>
      <c r="K7" s="14"/>
      <c r="L7" s="14"/>
      <c r="M7" s="14">
        <v>1</v>
      </c>
      <c r="N7" s="14"/>
      <c r="O7" s="24"/>
    </row>
    <row r="8" spans="1:15" ht="12.75">
      <c r="A8" s="35">
        <v>2</v>
      </c>
      <c r="B8" s="229" t="s">
        <v>41</v>
      </c>
      <c r="C8" s="8" t="s">
        <v>171</v>
      </c>
      <c r="D8" s="14"/>
      <c r="E8" s="14"/>
      <c r="F8" s="14"/>
      <c r="G8" s="14"/>
      <c r="H8" s="14"/>
      <c r="I8" s="14"/>
      <c r="J8" s="14"/>
      <c r="K8" s="14"/>
      <c r="L8" s="14"/>
      <c r="M8" s="14"/>
      <c r="N8" s="14"/>
      <c r="O8" s="24"/>
    </row>
    <row r="9" spans="1:15" ht="12.75">
      <c r="A9" s="35">
        <v>3</v>
      </c>
      <c r="B9" s="229"/>
      <c r="C9" s="54" t="s">
        <v>172</v>
      </c>
      <c r="D9" s="14">
        <v>1</v>
      </c>
      <c r="E9" s="14">
        <v>7</v>
      </c>
      <c r="F9" s="14">
        <v>7</v>
      </c>
      <c r="G9" s="14">
        <v>7</v>
      </c>
      <c r="H9" s="14">
        <v>5</v>
      </c>
      <c r="I9" s="14"/>
      <c r="J9" s="14"/>
      <c r="K9" s="14"/>
      <c r="L9" s="14"/>
      <c r="M9" s="14">
        <v>1</v>
      </c>
      <c r="N9" s="14"/>
      <c r="O9" s="24"/>
    </row>
    <row r="10" spans="1:15" ht="12.75">
      <c r="A10" s="35">
        <v>4</v>
      </c>
      <c r="B10" s="229"/>
      <c r="C10" s="54" t="s">
        <v>173</v>
      </c>
      <c r="D10" s="14"/>
      <c r="E10" s="14"/>
      <c r="F10" s="14"/>
      <c r="G10" s="14"/>
      <c r="H10" s="14"/>
      <c r="I10" s="14"/>
      <c r="J10" s="14"/>
      <c r="K10" s="14"/>
      <c r="L10" s="14"/>
      <c r="M10" s="14"/>
      <c r="N10" s="14"/>
      <c r="O10" s="24"/>
    </row>
    <row r="11" spans="1:15" ht="30" customHeight="1">
      <c r="A11" s="35">
        <v>5</v>
      </c>
      <c r="B11" s="220" t="s">
        <v>156</v>
      </c>
      <c r="C11" s="220"/>
      <c r="D11" s="14"/>
      <c r="E11" s="14"/>
      <c r="F11" s="14"/>
      <c r="G11" s="14"/>
      <c r="H11" s="14"/>
      <c r="I11" s="14"/>
      <c r="J11" s="14"/>
      <c r="K11" s="14"/>
      <c r="L11" s="14"/>
      <c r="M11" s="14"/>
      <c r="N11" s="14"/>
      <c r="O11" s="24"/>
    </row>
    <row r="12" spans="1:15" ht="27.75" customHeight="1">
      <c r="A12" s="35">
        <v>6</v>
      </c>
      <c r="B12" s="220" t="s">
        <v>157</v>
      </c>
      <c r="C12" s="220"/>
      <c r="D12" s="14"/>
      <c r="E12" s="14">
        <v>6</v>
      </c>
      <c r="F12" s="14">
        <v>5</v>
      </c>
      <c r="G12" s="14">
        <v>5</v>
      </c>
      <c r="H12" s="14">
        <v>5</v>
      </c>
      <c r="I12" s="14"/>
      <c r="J12" s="14"/>
      <c r="K12" s="14"/>
      <c r="L12" s="14"/>
      <c r="M12" s="14">
        <v>1</v>
      </c>
      <c r="N12" s="14"/>
      <c r="O12" s="24"/>
    </row>
    <row r="13" spans="1:15" ht="26.25" customHeight="1">
      <c r="A13" s="35">
        <v>7</v>
      </c>
      <c r="B13" s="220" t="s">
        <v>158</v>
      </c>
      <c r="C13" s="220"/>
      <c r="D13" s="14">
        <v>1</v>
      </c>
      <c r="E13" s="14">
        <v>1</v>
      </c>
      <c r="F13" s="14">
        <v>2</v>
      </c>
      <c r="G13" s="14">
        <v>2</v>
      </c>
      <c r="H13" s="14">
        <v>2</v>
      </c>
      <c r="I13" s="14"/>
      <c r="J13" s="14"/>
      <c r="K13" s="14"/>
      <c r="L13" s="14"/>
      <c r="M13" s="14"/>
      <c r="N13" s="14"/>
      <c r="O13" s="24"/>
    </row>
    <row r="14" spans="1:15" ht="26.25" customHeight="1">
      <c r="A14" s="35">
        <v>8</v>
      </c>
      <c r="B14" s="220" t="s">
        <v>159</v>
      </c>
      <c r="C14" s="220"/>
      <c r="D14" s="14"/>
      <c r="E14" s="14">
        <v>1</v>
      </c>
      <c r="F14" s="14">
        <v>1</v>
      </c>
      <c r="G14" s="14">
        <v>1</v>
      </c>
      <c r="H14" s="14">
        <v>1</v>
      </c>
      <c r="I14" s="14"/>
      <c r="J14" s="14"/>
      <c r="K14" s="14"/>
      <c r="L14" s="14"/>
      <c r="M14" s="14"/>
      <c r="N14" s="14"/>
      <c r="O14" s="24"/>
    </row>
    <row r="15" spans="1:15" ht="22.5" customHeight="1">
      <c r="A15" s="35">
        <v>9</v>
      </c>
      <c r="B15" s="220" t="s">
        <v>160</v>
      </c>
      <c r="C15" s="220"/>
      <c r="D15" s="14"/>
      <c r="E15" s="14">
        <v>23</v>
      </c>
      <c r="F15" s="14">
        <v>21</v>
      </c>
      <c r="G15" s="14">
        <v>17</v>
      </c>
      <c r="H15" s="14">
        <v>17</v>
      </c>
      <c r="I15" s="14"/>
      <c r="J15" s="14"/>
      <c r="K15" s="14">
        <v>4</v>
      </c>
      <c r="L15" s="14"/>
      <c r="M15" s="14">
        <v>2</v>
      </c>
      <c r="N15" s="14"/>
      <c r="O15" s="24"/>
    </row>
    <row r="16" spans="1:15" ht="32.25" customHeight="1">
      <c r="A16" s="35">
        <v>10</v>
      </c>
      <c r="B16" s="220" t="s">
        <v>161</v>
      </c>
      <c r="C16" s="220"/>
      <c r="D16" s="14"/>
      <c r="E16" s="14"/>
      <c r="F16" s="14"/>
      <c r="G16" s="14"/>
      <c r="H16" s="14"/>
      <c r="I16" s="14"/>
      <c r="J16" s="14"/>
      <c r="K16" s="14"/>
      <c r="L16" s="14"/>
      <c r="M16" s="14"/>
      <c r="N16" s="14"/>
      <c r="O16" s="24"/>
    </row>
    <row r="17" spans="1:15" ht="27" customHeight="1">
      <c r="A17" s="35">
        <v>11</v>
      </c>
      <c r="B17" s="220" t="s">
        <v>162</v>
      </c>
      <c r="C17" s="220"/>
      <c r="D17" s="14"/>
      <c r="E17" s="14"/>
      <c r="F17" s="14"/>
      <c r="G17" s="14"/>
      <c r="H17" s="14"/>
      <c r="I17" s="14"/>
      <c r="J17" s="14"/>
      <c r="K17" s="14"/>
      <c r="L17" s="14"/>
      <c r="M17" s="14"/>
      <c r="N17" s="14"/>
      <c r="O17" s="24"/>
    </row>
    <row r="18" spans="1:15" ht="17.25" customHeight="1">
      <c r="A18" s="35">
        <v>12</v>
      </c>
      <c r="B18" s="220" t="s">
        <v>163</v>
      </c>
      <c r="C18" s="220"/>
      <c r="D18" s="14"/>
      <c r="E18" s="14">
        <v>1</v>
      </c>
      <c r="F18" s="14">
        <v>1</v>
      </c>
      <c r="G18" s="14">
        <v>1</v>
      </c>
      <c r="H18" s="14">
        <v>1</v>
      </c>
      <c r="I18" s="14"/>
      <c r="J18" s="14"/>
      <c r="K18" s="14"/>
      <c r="L18" s="14"/>
      <c r="M18" s="14"/>
      <c r="N18" s="14"/>
      <c r="O18" s="24"/>
    </row>
    <row r="19" spans="1:15" ht="23.25" customHeight="1">
      <c r="A19" s="35">
        <v>13</v>
      </c>
      <c r="B19" s="220" t="s">
        <v>164</v>
      </c>
      <c r="C19" s="220"/>
      <c r="D19" s="14"/>
      <c r="E19" s="14"/>
      <c r="F19" s="14"/>
      <c r="G19" s="14"/>
      <c r="H19" s="14"/>
      <c r="I19" s="14"/>
      <c r="J19" s="14"/>
      <c r="K19" s="14"/>
      <c r="L19" s="14"/>
      <c r="M19" s="14"/>
      <c r="N19" s="14"/>
      <c r="O19" s="24"/>
    </row>
    <row r="20" spans="1:15" ht="25.5" customHeight="1">
      <c r="A20" s="35">
        <v>14</v>
      </c>
      <c r="B20" s="220" t="s">
        <v>165</v>
      </c>
      <c r="C20" s="220"/>
      <c r="D20" s="14"/>
      <c r="E20" s="14"/>
      <c r="F20" s="14"/>
      <c r="G20" s="14"/>
      <c r="H20" s="14"/>
      <c r="I20" s="14"/>
      <c r="J20" s="14"/>
      <c r="K20" s="14"/>
      <c r="L20" s="14"/>
      <c r="M20" s="14"/>
      <c r="N20" s="14"/>
      <c r="O20" s="24"/>
    </row>
    <row r="21" spans="1:15" ht="30" customHeight="1">
      <c r="A21" s="35">
        <v>15</v>
      </c>
      <c r="B21" s="220" t="s">
        <v>166</v>
      </c>
      <c r="C21" s="220"/>
      <c r="D21" s="14"/>
      <c r="E21" s="14"/>
      <c r="F21" s="14"/>
      <c r="G21" s="14"/>
      <c r="H21" s="14"/>
      <c r="I21" s="14"/>
      <c r="J21" s="14"/>
      <c r="K21" s="14"/>
      <c r="L21" s="14"/>
      <c r="M21" s="14"/>
      <c r="N21" s="14"/>
      <c r="O21" s="24"/>
    </row>
    <row r="22" spans="1:15" ht="18" customHeight="1">
      <c r="A22" s="35">
        <v>16</v>
      </c>
      <c r="B22" s="52" t="s">
        <v>167</v>
      </c>
      <c r="C22" s="52"/>
      <c r="D22" s="14"/>
      <c r="E22" s="14">
        <v>1</v>
      </c>
      <c r="F22" s="14">
        <v>1</v>
      </c>
      <c r="G22" s="14">
        <v>1</v>
      </c>
      <c r="H22" s="14">
        <v>1</v>
      </c>
      <c r="I22" s="14"/>
      <c r="J22" s="14"/>
      <c r="K22" s="14"/>
      <c r="L22" s="14"/>
      <c r="M22" s="14"/>
      <c r="N22" s="14"/>
      <c r="O22" s="55"/>
    </row>
    <row r="23" spans="1:15" ht="12.75">
      <c r="A23" s="51" t="s">
        <v>152</v>
      </c>
      <c r="B23" s="229" t="s">
        <v>41</v>
      </c>
      <c r="C23" s="45" t="s">
        <v>174</v>
      </c>
      <c r="D23" s="14"/>
      <c r="E23" s="14">
        <v>1</v>
      </c>
      <c r="F23" s="14">
        <v>1</v>
      </c>
      <c r="G23" s="14">
        <v>1</v>
      </c>
      <c r="H23" s="14">
        <v>1</v>
      </c>
      <c r="I23" s="14"/>
      <c r="J23" s="14"/>
      <c r="K23" s="14"/>
      <c r="L23" s="14"/>
      <c r="M23" s="14"/>
      <c r="N23" s="14"/>
      <c r="O23" s="24"/>
    </row>
    <row r="24" spans="1:15" ht="12.75">
      <c r="A24" s="51" t="s">
        <v>153</v>
      </c>
      <c r="B24" s="229"/>
      <c r="C24" s="45" t="s">
        <v>175</v>
      </c>
      <c r="D24" s="14"/>
      <c r="E24" s="14"/>
      <c r="F24" s="14"/>
      <c r="G24" s="14"/>
      <c r="H24" s="14"/>
      <c r="I24" s="14"/>
      <c r="J24" s="14"/>
      <c r="K24" s="14"/>
      <c r="L24" s="14"/>
      <c r="M24" s="14"/>
      <c r="N24" s="14"/>
      <c r="O24" s="24"/>
    </row>
    <row r="25" spans="1:15" ht="12.75">
      <c r="A25" s="51" t="s">
        <v>154</v>
      </c>
      <c r="B25" s="229"/>
      <c r="C25" s="45" t="s">
        <v>176</v>
      </c>
      <c r="D25" s="14"/>
      <c r="E25" s="14"/>
      <c r="F25" s="14"/>
      <c r="G25" s="14"/>
      <c r="H25" s="14"/>
      <c r="I25" s="14"/>
      <c r="J25" s="14"/>
      <c r="K25" s="14"/>
      <c r="L25" s="14"/>
      <c r="M25" s="14"/>
      <c r="N25" s="14"/>
      <c r="O25" s="24"/>
    </row>
    <row r="26" spans="1:15" ht="34.5" customHeight="1">
      <c r="A26" s="51" t="s">
        <v>155</v>
      </c>
      <c r="B26" s="229"/>
      <c r="C26" s="45" t="s">
        <v>177</v>
      </c>
      <c r="D26" s="14"/>
      <c r="E26" s="14"/>
      <c r="F26" s="14"/>
      <c r="G26" s="14"/>
      <c r="H26" s="14"/>
      <c r="I26" s="14"/>
      <c r="J26" s="14"/>
      <c r="K26" s="14"/>
      <c r="L26" s="14"/>
      <c r="M26" s="14"/>
      <c r="N26" s="14"/>
      <c r="O26" s="24"/>
    </row>
    <row r="27" spans="1:15" ht="19.5" customHeight="1">
      <c r="A27" s="35">
        <v>21</v>
      </c>
      <c r="B27" s="220" t="s">
        <v>168</v>
      </c>
      <c r="C27" s="220"/>
      <c r="D27" s="14">
        <v>1</v>
      </c>
      <c r="E27" s="14">
        <v>2</v>
      </c>
      <c r="F27" s="14">
        <v>2</v>
      </c>
      <c r="G27" s="14">
        <v>2</v>
      </c>
      <c r="H27" s="14">
        <v>2</v>
      </c>
      <c r="I27" s="14"/>
      <c r="J27" s="14"/>
      <c r="K27" s="14"/>
      <c r="L27" s="14"/>
      <c r="M27" s="14">
        <v>1</v>
      </c>
      <c r="N27" s="14"/>
      <c r="O27" s="24"/>
    </row>
    <row r="28" spans="1:15" ht="19.5" customHeight="1">
      <c r="A28" s="35">
        <v>22</v>
      </c>
      <c r="B28" s="220" t="s">
        <v>169</v>
      </c>
      <c r="C28" s="220"/>
      <c r="D28" s="14">
        <f aca="true" t="shared" si="0" ref="D28:N28">SUM(D7,D11,D12,D13,D14,D15,D16,D17,D18,D19,D20,D21,D22,D27)</f>
        <v>3</v>
      </c>
      <c r="E28" s="14">
        <f t="shared" si="0"/>
        <v>42</v>
      </c>
      <c r="F28" s="14">
        <f t="shared" si="0"/>
        <v>40</v>
      </c>
      <c r="G28" s="14">
        <f t="shared" si="0"/>
        <v>36</v>
      </c>
      <c r="H28" s="14">
        <f t="shared" si="0"/>
        <v>34</v>
      </c>
      <c r="I28" s="14">
        <f t="shared" si="0"/>
        <v>0</v>
      </c>
      <c r="J28" s="14">
        <f t="shared" si="0"/>
        <v>0</v>
      </c>
      <c r="K28" s="14">
        <f t="shared" si="0"/>
        <v>4</v>
      </c>
      <c r="L28" s="14">
        <f t="shared" si="0"/>
        <v>0</v>
      </c>
      <c r="M28" s="14">
        <f t="shared" si="0"/>
        <v>5</v>
      </c>
      <c r="N28" s="14">
        <f t="shared" si="0"/>
        <v>0</v>
      </c>
      <c r="O28" s="24"/>
    </row>
    <row r="29" spans="1:14" ht="12.75">
      <c r="A29" s="7"/>
      <c r="B29" s="7"/>
      <c r="C29" s="7"/>
      <c r="D29" s="7"/>
      <c r="E29" s="7"/>
      <c r="F29" s="7"/>
      <c r="G29" s="7"/>
      <c r="H29" s="7"/>
      <c r="I29" s="7"/>
      <c r="J29" s="7"/>
      <c r="K29" s="7"/>
      <c r="L29" s="7"/>
      <c r="M29" s="7"/>
      <c r="N29" s="7"/>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&amp;L806D8DFB&amp;CФорма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2812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41" t="s">
        <v>182</v>
      </c>
      <c r="B1" s="241"/>
      <c r="C1" s="241"/>
      <c r="D1" s="241"/>
      <c r="E1" s="241"/>
      <c r="F1" s="241"/>
      <c r="G1" s="241"/>
      <c r="H1" s="241"/>
      <c r="I1" s="241"/>
      <c r="J1" s="241"/>
      <c r="K1" s="241"/>
      <c r="L1" s="241"/>
      <c r="M1" s="241"/>
      <c r="N1" s="241"/>
    </row>
    <row r="2" spans="1:15" ht="12.75" customHeight="1">
      <c r="A2" s="33"/>
      <c r="B2" s="58"/>
      <c r="C2" s="33"/>
      <c r="D2" s="33"/>
      <c r="E2" s="33"/>
      <c r="F2" s="33"/>
      <c r="G2" s="33"/>
      <c r="H2" s="33"/>
      <c r="I2" s="33"/>
      <c r="J2" s="33"/>
      <c r="K2" s="33"/>
      <c r="L2" s="33"/>
      <c r="M2" s="33"/>
      <c r="N2" s="33"/>
      <c r="O2" s="2"/>
    </row>
    <row r="3" spans="1:59" ht="16.5" customHeight="1">
      <c r="A3" s="173" t="s">
        <v>4</v>
      </c>
      <c r="B3" s="173" t="s">
        <v>183</v>
      </c>
      <c r="C3" s="173"/>
      <c r="D3" s="173"/>
      <c r="E3" s="173" t="s">
        <v>35</v>
      </c>
      <c r="F3" s="173"/>
      <c r="G3" s="173" t="s">
        <v>193</v>
      </c>
      <c r="H3" s="173" t="s">
        <v>194</v>
      </c>
      <c r="I3" s="173" t="s">
        <v>195</v>
      </c>
      <c r="J3" s="173" t="s">
        <v>196</v>
      </c>
      <c r="K3" s="173"/>
      <c r="L3" s="194"/>
      <c r="M3" s="194"/>
      <c r="N3" s="194"/>
      <c r="O3" s="195" t="s">
        <v>203</v>
      </c>
      <c r="P3" s="62"/>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3"/>
      <c r="B4" s="173"/>
      <c r="C4" s="173"/>
      <c r="D4" s="173"/>
      <c r="E4" s="173"/>
      <c r="F4" s="173"/>
      <c r="G4" s="173"/>
      <c r="H4" s="173"/>
      <c r="I4" s="173"/>
      <c r="J4" s="181" t="s">
        <v>41</v>
      </c>
      <c r="K4" s="181"/>
      <c r="L4" s="181"/>
      <c r="M4" s="181"/>
      <c r="N4" s="181"/>
      <c r="O4" s="196"/>
      <c r="P4" s="62"/>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3"/>
      <c r="B5" s="173"/>
      <c r="C5" s="173"/>
      <c r="D5" s="173"/>
      <c r="E5" s="173"/>
      <c r="F5" s="173"/>
      <c r="G5" s="173"/>
      <c r="H5" s="173"/>
      <c r="I5" s="173"/>
      <c r="J5" s="181" t="s">
        <v>197</v>
      </c>
      <c r="K5" s="181" t="s">
        <v>198</v>
      </c>
      <c r="L5" s="181" t="s">
        <v>199</v>
      </c>
      <c r="M5" s="181"/>
      <c r="N5" s="181"/>
      <c r="O5" s="196"/>
      <c r="P5" s="62"/>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3"/>
      <c r="B6" s="173"/>
      <c r="C6" s="173"/>
      <c r="D6" s="173"/>
      <c r="E6" s="173" t="s">
        <v>36</v>
      </c>
      <c r="F6" s="181" t="s">
        <v>38</v>
      </c>
      <c r="G6" s="173"/>
      <c r="H6" s="173"/>
      <c r="I6" s="173"/>
      <c r="J6" s="181"/>
      <c r="K6" s="181"/>
      <c r="L6" s="181" t="s">
        <v>200</v>
      </c>
      <c r="M6" s="181" t="s">
        <v>201</v>
      </c>
      <c r="N6" s="181" t="s">
        <v>202</v>
      </c>
      <c r="O6" s="196"/>
      <c r="P6" s="62"/>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3"/>
      <c r="B7" s="173"/>
      <c r="C7" s="173"/>
      <c r="D7" s="173"/>
      <c r="E7" s="173"/>
      <c r="F7" s="181"/>
      <c r="G7" s="173"/>
      <c r="H7" s="173"/>
      <c r="I7" s="173"/>
      <c r="J7" s="181"/>
      <c r="K7" s="181"/>
      <c r="L7" s="181"/>
      <c r="M7" s="181"/>
      <c r="N7" s="181"/>
      <c r="O7" s="197"/>
      <c r="P7" s="62"/>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04" t="s">
        <v>8</v>
      </c>
      <c r="C8" s="204"/>
      <c r="D8" s="204"/>
      <c r="E8" s="48">
        <v>1</v>
      </c>
      <c r="F8" s="48">
        <v>2</v>
      </c>
      <c r="G8" s="48">
        <v>3</v>
      </c>
      <c r="H8" s="48">
        <v>4</v>
      </c>
      <c r="I8" s="34">
        <v>5</v>
      </c>
      <c r="J8" s="34">
        <v>6</v>
      </c>
      <c r="K8" s="34">
        <v>7</v>
      </c>
      <c r="L8" s="34">
        <v>8</v>
      </c>
      <c r="M8" s="34">
        <v>9</v>
      </c>
      <c r="N8" s="34">
        <v>10</v>
      </c>
      <c r="O8" s="35">
        <v>11</v>
      </c>
      <c r="P8" s="62"/>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7">
        <v>1</v>
      </c>
      <c r="B9" s="242" t="s">
        <v>184</v>
      </c>
      <c r="C9" s="242"/>
      <c r="D9" s="242"/>
      <c r="E9" s="14">
        <f aca="true" t="shared" si="0" ref="E9:O9">SUM(E10:E11,E16:E18)</f>
        <v>0</v>
      </c>
      <c r="F9" s="14">
        <f t="shared" si="0"/>
        <v>0</v>
      </c>
      <c r="G9" s="14">
        <f t="shared" si="0"/>
        <v>0</v>
      </c>
      <c r="H9" s="14">
        <f t="shared" si="0"/>
        <v>0</v>
      </c>
      <c r="I9" s="14">
        <f t="shared" si="0"/>
        <v>0</v>
      </c>
      <c r="J9" s="14">
        <f t="shared" si="0"/>
        <v>0</v>
      </c>
      <c r="K9" s="14">
        <f t="shared" si="0"/>
        <v>0</v>
      </c>
      <c r="L9" s="14">
        <f t="shared" si="0"/>
        <v>0</v>
      </c>
      <c r="M9" s="14">
        <f t="shared" si="0"/>
        <v>0</v>
      </c>
      <c r="N9" s="14">
        <f t="shared" si="0"/>
        <v>0</v>
      </c>
      <c r="O9" s="14">
        <f t="shared" si="0"/>
        <v>0</v>
      </c>
      <c r="P9" s="62"/>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7">
        <v>2</v>
      </c>
      <c r="B10" s="236" t="s">
        <v>185</v>
      </c>
      <c r="C10" s="236"/>
      <c r="D10" s="236"/>
      <c r="E10" s="17"/>
      <c r="F10" s="17"/>
      <c r="G10" s="17"/>
      <c r="H10" s="17"/>
      <c r="I10" s="14"/>
      <c r="J10" s="14"/>
      <c r="K10" s="14"/>
      <c r="L10" s="14"/>
      <c r="M10" s="14"/>
      <c r="N10" s="14"/>
      <c r="O10" s="17"/>
      <c r="P10" s="62"/>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7">
        <v>3</v>
      </c>
      <c r="B11" s="236" t="s">
        <v>1</v>
      </c>
      <c r="C11" s="236"/>
      <c r="D11" s="236"/>
      <c r="E11" s="17"/>
      <c r="F11" s="17"/>
      <c r="G11" s="17"/>
      <c r="H11" s="17"/>
      <c r="I11" s="14"/>
      <c r="J11" s="14"/>
      <c r="K11" s="14"/>
      <c r="L11" s="14"/>
      <c r="M11" s="14"/>
      <c r="N11" s="14"/>
      <c r="O11" s="17"/>
      <c r="P11" s="62"/>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7">
        <v>4</v>
      </c>
      <c r="B12" s="181" t="s">
        <v>41</v>
      </c>
      <c r="C12" s="237" t="s">
        <v>189</v>
      </c>
      <c r="D12" s="237"/>
      <c r="E12" s="17"/>
      <c r="F12" s="17"/>
      <c r="G12" s="17"/>
      <c r="H12" s="17"/>
      <c r="I12" s="14"/>
      <c r="J12" s="14"/>
      <c r="K12" s="14"/>
      <c r="L12" s="14"/>
      <c r="M12" s="14"/>
      <c r="N12" s="14"/>
      <c r="O12" s="17"/>
      <c r="P12" s="62"/>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7">
        <v>5</v>
      </c>
      <c r="B13" s="181"/>
      <c r="C13" s="237" t="s">
        <v>190</v>
      </c>
      <c r="D13" s="237"/>
      <c r="E13" s="17"/>
      <c r="F13" s="17"/>
      <c r="G13" s="17"/>
      <c r="H13" s="17"/>
      <c r="I13" s="14"/>
      <c r="J13" s="14"/>
      <c r="K13" s="14"/>
      <c r="L13" s="14"/>
      <c r="M13" s="14"/>
      <c r="N13" s="14"/>
      <c r="O13" s="17"/>
      <c r="P13" s="62"/>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7">
        <v>6</v>
      </c>
      <c r="B14" s="181"/>
      <c r="C14" s="237" t="s">
        <v>191</v>
      </c>
      <c r="D14" s="237"/>
      <c r="E14" s="17"/>
      <c r="F14" s="17"/>
      <c r="G14" s="17"/>
      <c r="H14" s="17"/>
      <c r="I14" s="14"/>
      <c r="J14" s="14"/>
      <c r="K14" s="14"/>
      <c r="L14" s="14"/>
      <c r="M14" s="14"/>
      <c r="N14" s="14"/>
      <c r="O14" s="17"/>
      <c r="P14" s="62"/>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7">
        <v>7</v>
      </c>
      <c r="B15" s="181"/>
      <c r="C15" s="237" t="s">
        <v>192</v>
      </c>
      <c r="D15" s="237"/>
      <c r="E15" s="17"/>
      <c r="F15" s="17"/>
      <c r="G15" s="17"/>
      <c r="H15" s="17"/>
      <c r="I15" s="14"/>
      <c r="J15" s="14"/>
      <c r="K15" s="14"/>
      <c r="L15" s="14"/>
      <c r="M15" s="14"/>
      <c r="N15" s="14"/>
      <c r="O15" s="17"/>
      <c r="P15" s="62"/>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7">
        <v>8</v>
      </c>
      <c r="B16" s="182" t="s">
        <v>186</v>
      </c>
      <c r="C16" s="239"/>
      <c r="D16" s="183"/>
      <c r="E16" s="17"/>
      <c r="F16" s="17"/>
      <c r="G16" s="17"/>
      <c r="H16" s="17"/>
      <c r="I16" s="14"/>
      <c r="J16" s="14"/>
      <c r="K16" s="14"/>
      <c r="L16" s="14"/>
      <c r="M16" s="14"/>
      <c r="N16" s="14"/>
      <c r="O16" s="17"/>
      <c r="P16" s="62"/>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7">
        <v>9</v>
      </c>
      <c r="B17" s="236" t="s">
        <v>187</v>
      </c>
      <c r="C17" s="236"/>
      <c r="D17" s="236"/>
      <c r="E17" s="17"/>
      <c r="F17" s="17"/>
      <c r="G17" s="17"/>
      <c r="H17" s="17"/>
      <c r="I17" s="14"/>
      <c r="J17" s="14"/>
      <c r="K17" s="14"/>
      <c r="L17" s="14"/>
      <c r="M17" s="14"/>
      <c r="N17" s="14"/>
      <c r="O17" s="17"/>
      <c r="P17" s="62"/>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7">
        <v>10</v>
      </c>
      <c r="B18" s="236" t="s">
        <v>188</v>
      </c>
      <c r="C18" s="236"/>
      <c r="D18" s="236"/>
      <c r="E18" s="17"/>
      <c r="F18" s="17"/>
      <c r="G18" s="17"/>
      <c r="H18" s="17"/>
      <c r="I18" s="14"/>
      <c r="J18" s="14"/>
      <c r="K18" s="14"/>
      <c r="L18" s="14"/>
      <c r="M18" s="14"/>
      <c r="N18" s="14"/>
      <c r="O18" s="17"/>
      <c r="P18" s="62"/>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7"/>
      <c r="B19" s="7"/>
      <c r="C19" s="7"/>
      <c r="D19" s="7"/>
      <c r="E19" s="7"/>
      <c r="F19" s="7"/>
      <c r="G19" s="7"/>
      <c r="H19" s="7"/>
      <c r="I19" s="7"/>
      <c r="J19" s="7"/>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6"/>
      <c r="B20" s="240"/>
      <c r="C20" s="240"/>
      <c r="D20" s="240"/>
      <c r="E20" s="59"/>
      <c r="F20" s="59"/>
      <c r="G20" s="59"/>
      <c r="H20" s="59"/>
      <c r="I20" s="61"/>
      <c r="J20" s="61"/>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2.7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38"/>
      <c r="C22" s="238"/>
      <c r="D22" s="238"/>
      <c r="E22" s="60"/>
      <c r="F22" s="60"/>
      <c r="G22" s="60"/>
      <c r="H22" s="60"/>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44" ht="12.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44" ht="12.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44" ht="12.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44" ht="12.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44" ht="12.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44" ht="12.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44" ht="12.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44" ht="12.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44" ht="12.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44" ht="12.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44" ht="12.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44" ht="12.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44" ht="12.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44" ht="12.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2.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2.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2.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2.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2.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2.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2.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2.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2.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2.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2.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2.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2.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2.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2.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2.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2.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2.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2.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2.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2.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2.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2.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2.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2.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2.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2.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2.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2.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2.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2.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2.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2.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2.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row r="83" spans="1:44" ht="12.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row>
    <row r="84" spans="1:44" ht="12.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row>
    <row r="85" spans="1:44" ht="12.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row>
    <row r="86" spans="1:44" ht="12.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row>
    <row r="87" spans="1:44" ht="12.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row>
    <row r="88" spans="1:44" ht="12.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row>
    <row r="89" spans="1:44" ht="12.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row>
    <row r="90" spans="1:44" ht="12.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row>
    <row r="91" spans="1:44" ht="12.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row>
    <row r="92" spans="1:44" ht="12.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row>
    <row r="93" spans="1:44" ht="12.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row>
    <row r="94" spans="1:44" ht="12.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row>
    <row r="95" spans="1:44" ht="12.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row>
    <row r="96" spans="1:44" ht="12.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row>
    <row r="97" spans="1:44" ht="12.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row>
    <row r="98" spans="1:44" ht="12.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row>
    <row r="99" spans="1:44" ht="12.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row>
    <row r="100" spans="1:44" ht="12.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row>
    <row r="101" spans="1:44" ht="12.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row>
    <row r="102" spans="1:44" ht="12.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row>
    <row r="103" spans="1:44" ht="12.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row>
    <row r="104" spans="1:44" ht="12.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row>
    <row r="105" spans="1:44" ht="12.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row>
    <row r="106" spans="1:44" ht="12.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row>
    <row r="107" spans="1:44" ht="12.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row>
    <row r="108" spans="1:44" ht="12.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row>
    <row r="109" spans="1:44" ht="12.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row>
    <row r="110" spans="1:44" ht="12.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row>
    <row r="111" spans="1:44" ht="12.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row>
    <row r="112" spans="1:44" ht="12.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row>
    <row r="113" spans="1:44" ht="12.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row>
    <row r="114" spans="1:44" ht="12.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row>
    <row r="115" spans="1:44" ht="12.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row>
    <row r="116" spans="1:44" ht="12.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row>
    <row r="117" spans="1:44" ht="12.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row>
    <row r="118" spans="1:44" ht="12.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row>
    <row r="119" spans="1:44" ht="12.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row>
    <row r="120" spans="1:44" ht="12.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row>
    <row r="121" spans="1:44" ht="12.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row>
    <row r="122" spans="1:44" ht="12.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row>
    <row r="123" spans="1:44"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row>
    <row r="124" spans="1:44" ht="12.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row>
    <row r="125" spans="1:44" ht="12.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row>
    <row r="126" spans="1:44" ht="12.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row>
    <row r="127" spans="1:44" ht="12.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row>
    <row r="128" spans="1:44" ht="12.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row>
    <row r="129" spans="1:44" ht="12.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row>
    <row r="130" spans="1:44" ht="12.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row>
    <row r="131" spans="1:44" ht="12.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row>
    <row r="132" spans="1:44" ht="12.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row>
    <row r="133" spans="1:44" ht="12.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row>
    <row r="134" spans="1:44" ht="12.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row>
    <row r="135" spans="1:44" ht="12.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row>
    <row r="136" spans="1:44" ht="12.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row>
    <row r="137" spans="1:44" ht="12.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row>
    <row r="138" spans="1:44" ht="12.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row>
    <row r="139" spans="1:44" ht="12.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row>
    <row r="140" spans="1:44" ht="12.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row>
    <row r="141" spans="1:44" ht="12.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row>
    <row r="142" spans="1:44" ht="12.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row>
    <row r="143" spans="1:44" ht="12.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row>
    <row r="144" spans="1:44" ht="12.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row>
    <row r="145" spans="1:44" ht="12.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row>
    <row r="146" spans="1:44" ht="12.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row>
    <row r="147" spans="1:44" ht="12.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row>
    <row r="148" spans="1:44" ht="12.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row>
    <row r="149" spans="1:44" ht="12.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row>
    <row r="150" spans="1:44" ht="12.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row>
    <row r="151" spans="1:44" ht="12.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row>
    <row r="152" spans="1:44" ht="12.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row>
    <row r="153" spans="1:44" ht="12.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row>
    <row r="154" spans="1:44" ht="12.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row>
    <row r="155" spans="1:44" ht="12.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row>
    <row r="156" spans="1:44" ht="12.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row>
    <row r="157" spans="1:44" ht="12.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row>
    <row r="158" spans="1:44" ht="12.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row>
    <row r="159" spans="1:44" ht="12.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row>
    <row r="160" spans="1:44" ht="12.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row>
    <row r="161" spans="1:44" ht="12.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row>
    <row r="162" spans="1:44" ht="12.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row>
    <row r="163" spans="1:44" ht="12.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row>
    <row r="164" spans="1:44" ht="12.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row>
    <row r="165" spans="1:44" ht="12.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row>
    <row r="166" spans="1:44" ht="12.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row>
    <row r="167" spans="1:44" ht="12.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row>
    <row r="168" spans="1:44" ht="12.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row>
    <row r="169" spans="1:44" ht="12.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row>
    <row r="170" spans="1:44" ht="12.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row>
    <row r="171" spans="1:44" ht="12.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row>
    <row r="172" spans="1:44" ht="12.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row>
    <row r="173" spans="1:44" ht="12.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row>
    <row r="174" spans="1:44" ht="12.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row>
    <row r="175" spans="1:44" ht="12.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row>
    <row r="176" spans="1:44" ht="12.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row>
    <row r="177" spans="1:44" ht="12.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row>
    <row r="178" spans="1:44" ht="12.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row>
    <row r="179" spans="1:44" ht="12.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row>
    <row r="180" spans="1:44" ht="12.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row>
    <row r="181" spans="1:44" ht="12.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row>
    <row r="182" spans="1:44" ht="12.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row>
    <row r="183" spans="1:44" ht="12.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row>
    <row r="184" spans="1:44" ht="12.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row>
    <row r="185" spans="1:44" ht="12.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row>
    <row r="186" spans="1:44" ht="12.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row>
    <row r="187" spans="1:44" ht="12.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row>
    <row r="188" spans="1:44" ht="12.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row>
    <row r="189" spans="1:44" ht="12.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row>
    <row r="190" spans="1:44" ht="12.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row>
    <row r="191" spans="1:44" ht="12.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row>
    <row r="192" spans="1:44" ht="12.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row>
    <row r="193" spans="1:44" ht="12.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row>
    <row r="194" spans="1:44" ht="12.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row>
    <row r="195" spans="1:44" ht="12.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row>
    <row r="196" spans="1:44" ht="12.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row>
    <row r="197" spans="1:44" ht="12.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row>
    <row r="198" spans="1:44" ht="12.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row>
    <row r="199" spans="1:44" ht="12.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row>
    <row r="200" spans="1:44" ht="12.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row>
    <row r="201" spans="1:44" ht="12.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row>
    <row r="202" spans="1:44" ht="12.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row>
    <row r="203" spans="1:44" ht="12.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row>
    <row r="204" spans="1:44" ht="12.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row>
    <row r="205" spans="1:44" ht="12.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row>
    <row r="206" spans="1:44" ht="12.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row>
    <row r="207" spans="1:44" ht="12.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row>
    <row r="208" spans="1:44" ht="12.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row>
    <row r="209" spans="1:44" ht="12.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row>
    <row r="210" spans="1:44" ht="12.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row>
    <row r="211" spans="1:44" ht="12.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row>
    <row r="212" spans="1:44" ht="12.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row>
    <row r="213" spans="1:44" ht="12.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row>
    <row r="214" spans="1:44" ht="12.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row>
    <row r="215" spans="1:44" ht="12.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row>
    <row r="216" spans="1:44" ht="12.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row>
    <row r="217" spans="1:44" ht="12.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row>
    <row r="218" spans="1:44" ht="12.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row>
    <row r="219" spans="1:44" ht="12.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row>
    <row r="220" spans="1:44" ht="12.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row>
    <row r="221" spans="1:44" ht="12.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row>
    <row r="222" spans="1:44" ht="12.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row>
    <row r="223" spans="1:44" ht="12.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row>
    <row r="224" spans="1:44" ht="12.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row>
    <row r="225" spans="1:44" ht="12.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row>
    <row r="226" spans="1:44" ht="12.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row>
    <row r="227" spans="1:44" ht="12.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row>
    <row r="228" spans="1:44" ht="12.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row>
    <row r="229" spans="1:44" ht="12.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row>
    <row r="230" spans="1:44" ht="12.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row>
    <row r="231" spans="1:44" ht="12.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row>
    <row r="232" spans="1:44" ht="12.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row>
    <row r="233" spans="1:44" ht="12.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row>
    <row r="234" spans="1:44" ht="12.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row>
    <row r="235" spans="1:44" ht="12.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row>
    <row r="236" spans="1:44" ht="12.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row>
    <row r="237" spans="1:44" ht="12.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row>
    <row r="238" spans="1:44" ht="12.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row>
    <row r="239" spans="1:44" ht="12.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row>
    <row r="240" spans="1:44" ht="12.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row>
    <row r="241" spans="1:44" ht="12.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row>
    <row r="242" spans="1:44" ht="12.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row>
    <row r="243" spans="1:44" ht="12.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row>
    <row r="244" spans="1:44" ht="12.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row>
    <row r="245" spans="1:44" ht="12.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row>
    <row r="246" spans="1:44" ht="12.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row>
    <row r="247" spans="1:44" ht="12.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row>
    <row r="248" spans="1:44" ht="12.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row>
    <row r="249" spans="1:44" ht="12.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row>
    <row r="250" spans="1:44" ht="12.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row>
    <row r="251" spans="1:44" ht="12.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row>
    <row r="252" spans="1:44" ht="12.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row>
    <row r="253" spans="1:44" ht="12.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row>
    <row r="254" spans="1:44" ht="12.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row>
    <row r="255" spans="1:44" ht="12.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row>
    <row r="256" spans="1:44" ht="12.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row>
    <row r="257" spans="1:44" ht="12.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row>
    <row r="258" spans="1:44" ht="12.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row>
    <row r="259" spans="1:44" ht="12.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row>
    <row r="260" spans="1:44" ht="12.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row>
    <row r="261" spans="1:44" ht="12.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row>
    <row r="262" spans="1:44" ht="12.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row>
    <row r="263" spans="1:44" ht="12.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row>
    <row r="264" spans="1:44" ht="12.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row>
    <row r="265" spans="1:44" ht="12.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row>
    <row r="266" spans="1:44" ht="12.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row>
    <row r="267" spans="1:44" ht="12.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row>
    <row r="268" spans="1:44" ht="12.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row>
    <row r="269" spans="1:44" ht="12.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row>
    <row r="270" spans="1:44" ht="12.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row>
    <row r="271" spans="1:44" ht="12.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row>
    <row r="272" spans="1:44" ht="12.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row>
    <row r="273" spans="1:44" ht="12.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row>
    <row r="274" spans="1:44" ht="12.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row>
    <row r="275" spans="1:44" ht="12.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row>
    <row r="276" spans="1:44" ht="12.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row>
    <row r="277" spans="1:44" ht="12.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row>
    <row r="278" spans="1:44" ht="12.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row>
    <row r="279" spans="1:44" ht="12.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row>
    <row r="280" spans="1:44" ht="12.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row>
    <row r="281" spans="1:44" ht="12.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row>
    <row r="282" spans="1:44" ht="12.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row>
    <row r="283" spans="1:44" ht="12.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row>
    <row r="284" spans="1:44" ht="12.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row>
    <row r="285" spans="1:44" ht="12.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row>
    <row r="286" spans="1:44" ht="12.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row>
    <row r="287" spans="1:44" ht="12.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row>
    <row r="288" spans="1:44" ht="12.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row>
    <row r="289" spans="1:44" ht="12.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row>
    <row r="290" spans="1:44" ht="12.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row>
    <row r="291" spans="1:44" ht="12.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row>
    <row r="292" spans="1:44" ht="12.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row>
    <row r="293" spans="1:44" ht="12.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row>
    <row r="294" spans="1:44" ht="12.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row>
    <row r="295" spans="1:44" ht="12.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row>
    <row r="296" spans="1:44" ht="12.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row>
    <row r="297" spans="1:44" ht="12.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row>
    <row r="298" spans="1:44" ht="12.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row>
    <row r="299" spans="1:44" ht="12.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row>
    <row r="300" spans="1:44" ht="12.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row>
    <row r="301" spans="1:44" ht="12.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row>
    <row r="302" spans="1:44" ht="12.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row>
    <row r="303" spans="1:44" ht="12.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row>
    <row r="304" spans="1:44" ht="12.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row>
    <row r="305" spans="1:44" ht="12.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row>
    <row r="306" spans="1:44" ht="12.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row>
    <row r="307" spans="1:44" ht="12.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row>
    <row r="308" spans="1:44" ht="12.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row>
    <row r="309" spans="1:44" ht="12.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row>
    <row r="310" spans="1:44" ht="12.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row>
    <row r="311" spans="1:44" ht="12.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row>
    <row r="312" spans="1:44" ht="12.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row>
    <row r="313" spans="1:44" ht="12.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row>
    <row r="314" spans="1:44" ht="12.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row>
    <row r="315" spans="1:44" ht="12.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row>
    <row r="316" spans="1:44" ht="12.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row>
    <row r="317" spans="1:44" ht="12.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row>
    <row r="318" spans="1:44" ht="12.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row>
    <row r="319" spans="1:44" ht="12.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row>
    <row r="320" spans="1:44" ht="12.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row>
    <row r="321" spans="1:44" ht="12.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row>
    <row r="322" spans="1:44" ht="12.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row>
    <row r="323" spans="1:44" ht="12.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row>
    <row r="324" spans="1:44" ht="12.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row>
    <row r="325" spans="1:44" ht="12.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row>
    <row r="326" spans="1:44" ht="12.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row>
    <row r="327" spans="1:44" ht="12.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row>
    <row r="328" spans="1:44" ht="12.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row>
    <row r="329" spans="1:44" ht="12.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row>
    <row r="330" spans="1:44" ht="12.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row>
    <row r="331" spans="1:44" ht="12.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row>
    <row r="332" spans="1:44" ht="12.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row>
    <row r="333" spans="1:44" ht="12.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row>
    <row r="334" spans="1:44" ht="12.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row>
    <row r="335" spans="1:44" ht="12.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row>
    <row r="336" spans="1:44" ht="12.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row>
    <row r="337" spans="1:44" ht="12.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row>
    <row r="338" spans="1:44" ht="12.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row>
    <row r="339" spans="1:44" ht="12.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row>
    <row r="340" spans="1:44" ht="12.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row>
    <row r="341" spans="1:44" ht="12.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row>
    <row r="342" spans="1:44" ht="12.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row>
    <row r="343" spans="1:44" ht="12.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row>
    <row r="344" spans="1:44" ht="12.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row>
    <row r="345" spans="1:44" ht="12.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row>
    <row r="346" spans="1:44" ht="12.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row>
    <row r="347" spans="1:44" ht="12.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row>
    <row r="348" spans="1:44" ht="12.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row>
    <row r="349" spans="1:44" ht="12.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row>
    <row r="350" spans="1:44" ht="12.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row>
    <row r="351" spans="1:44" ht="12.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row>
    <row r="352" spans="1:44" ht="12.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row>
    <row r="353" spans="1:44" ht="12.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row>
    <row r="354" spans="1:44" ht="12.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row>
    <row r="355" spans="1:44" ht="12.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row>
    <row r="356" spans="1:44" ht="12.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row>
    <row r="357" spans="1:44" ht="12.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row>
    <row r="358" spans="1:44" ht="12.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row>
    <row r="359" spans="1:44" ht="12.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row>
    <row r="360" spans="1:44" ht="12.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row>
    <row r="361" spans="1:44" ht="12.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row>
    <row r="362" spans="1:44" ht="12.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row>
    <row r="363" spans="1:44" ht="12.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row>
    <row r="364" spans="1:44" ht="12.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row>
    <row r="365" spans="1:44" ht="12.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row>
    <row r="366" spans="1:44" ht="12.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row>
    <row r="367" spans="1:44" ht="12.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row>
    <row r="368" spans="1:44" ht="12.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row>
    <row r="369" spans="1:44" ht="12.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row>
    <row r="370" spans="1:44" ht="12.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row>
    <row r="371" spans="1:44" ht="12.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row>
    <row r="372" spans="1:44" ht="12.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row>
    <row r="373" spans="1:44" ht="12.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row>
    <row r="374" spans="1:44" ht="12.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row>
    <row r="375" spans="1:44" ht="12.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row>
    <row r="376" spans="1:44" ht="12.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row>
    <row r="377" spans="1:44" ht="12.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row>
    <row r="378" spans="1:44" ht="12.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row>
    <row r="379" spans="1:44" ht="12.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row>
    <row r="380" spans="1:44" ht="12.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row>
    <row r="381" spans="1:44" ht="12.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row>
    <row r="382" spans="1:44" ht="12.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row>
    <row r="383" spans="1:44" ht="12.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row>
    <row r="384" spans="1:44" ht="12.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row>
    <row r="385" spans="1:44" ht="12.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row>
    <row r="386" spans="1:44" ht="12.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row>
    <row r="387" spans="1:44" ht="12.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row>
    <row r="388" spans="1:44" ht="12.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row>
    <row r="389" spans="1:44" ht="12.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row>
    <row r="390" spans="1:44" ht="12.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row>
    <row r="391" spans="1:44" ht="12.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row>
    <row r="392" spans="1:44" ht="12.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row>
    <row r="393" spans="1:44" ht="12.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row>
    <row r="394" spans="1:44" ht="12.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row>
    <row r="395" spans="1:44" ht="12.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row>
    <row r="396" spans="1:44" ht="12.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row>
    <row r="397" spans="1:44" ht="12.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row>
    <row r="398" spans="1:44" ht="12.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row>
    <row r="399" spans="1:44" ht="12.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row>
    <row r="400" spans="1:44" ht="12.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row>
    <row r="401" spans="1:44" ht="12.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row>
    <row r="402" spans="1:44" ht="12.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row>
    <row r="403" spans="1:44" ht="12.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row>
    <row r="404" spans="1:44" ht="12.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row>
    <row r="405" spans="1:44" ht="12.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row>
    <row r="406" spans="1:44" ht="12.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row>
    <row r="407" spans="1:44" ht="12.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row>
    <row r="408" spans="1:44" ht="12.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row>
    <row r="409" spans="1:44" ht="12.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row>
    <row r="410" spans="1:44" ht="12.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row>
    <row r="411" spans="1:44" ht="12.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row>
    <row r="412" spans="1:44" ht="12.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row>
    <row r="413" spans="1:44" ht="12.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row>
    <row r="414" spans="1:44" ht="12.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row>
    <row r="415" spans="1:44" ht="12.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row>
    <row r="416" spans="1:44" ht="12.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row>
    <row r="417" spans="1:44" ht="12.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row>
    <row r="418" spans="1:44" ht="12.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row>
    <row r="419" spans="1:44" ht="12.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row>
    <row r="420" spans="1:44" ht="12.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row>
    <row r="421" spans="1:44" ht="12.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row>
    <row r="422" spans="1:44" ht="12.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row>
    <row r="423" spans="1:44" ht="12.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row>
    <row r="424" spans="1:44" ht="12.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row>
    <row r="425" spans="1:44" ht="12.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row>
    <row r="426" spans="1:44" ht="12.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row>
    <row r="427" spans="1:44" ht="12.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row>
    <row r="428" spans="1:44" ht="12.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row>
    <row r="429" spans="1:44" ht="12.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row>
    <row r="430" spans="1:44" ht="12.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row>
    <row r="431" spans="1:44" ht="12.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row>
    <row r="432" spans="1:44" ht="12.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row>
    <row r="433" spans="1:44" ht="12.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row>
    <row r="434" spans="1:44" ht="12.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row>
    <row r="435" spans="1:44" ht="12.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row>
    <row r="436" spans="1:44" ht="12.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row>
    <row r="437" spans="1:44" ht="12.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row>
    <row r="438" spans="1:44" ht="12.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row>
    <row r="439" spans="1:44" ht="12.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row>
    <row r="440" spans="1:44" ht="12.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row>
    <row r="441" spans="1:44" ht="12.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row>
    <row r="442" spans="1:44" ht="12.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row>
    <row r="443" spans="1:44" ht="12.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row>
    <row r="444" spans="1:44" ht="12.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row>
    <row r="445" spans="1:44" ht="12.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row>
    <row r="446" spans="1:44" ht="12.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row>
    <row r="447" spans="1:44" ht="12.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row>
    <row r="448" spans="1:44" ht="12.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row>
    <row r="449" spans="1:44" ht="12.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row>
    <row r="450" spans="1:44" ht="12.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row>
    <row r="451" spans="1:44" ht="12.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row>
    <row r="452" spans="1:44" ht="12.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row>
    <row r="453" spans="1:44" ht="12.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row>
    <row r="454" spans="1:44" ht="12.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row>
    <row r="455" spans="1:44" ht="12.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row>
    <row r="456" spans="1:44" ht="12.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row>
    <row r="457" spans="1:44" ht="12.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row>
    <row r="458" spans="1:44" ht="12.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row>
    <row r="459" spans="1:44" ht="12.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row>
    <row r="460" spans="1:44" ht="12.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row>
    <row r="461" spans="1:44" ht="12.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row>
    <row r="462" spans="1:44" ht="12.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row>
    <row r="463" spans="1:44" ht="12.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row>
    <row r="464" spans="1:44" ht="12.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row>
    <row r="465" spans="1:44" ht="12.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row>
    <row r="466" spans="1:44" ht="12.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row>
    <row r="467" spans="1:44" ht="12.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row>
    <row r="468" spans="1:44" ht="12.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row>
    <row r="469" spans="1:44" ht="12.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row>
    <row r="470" spans="1:44" ht="12.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row>
    <row r="471" spans="1:44" ht="12.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row>
    <row r="472" spans="1:44" ht="12.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row>
    <row r="473" spans="1:44" ht="12.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row>
    <row r="474" spans="1:44" ht="12.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row>
    <row r="475" spans="1:44" ht="12.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row>
    <row r="476" spans="1:44" ht="12.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row>
    <row r="477" spans="1:44" ht="12.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row>
    <row r="478" spans="1:44" ht="12.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row>
    <row r="479" spans="1:44" ht="12.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row>
    <row r="480" spans="1:44" ht="12.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row>
    <row r="481" spans="1:44" ht="12.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row>
    <row r="482" spans="1:44" ht="12.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row>
    <row r="483" spans="1:44" ht="12.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row>
    <row r="484" spans="1:44" ht="12.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row>
    <row r="485" spans="1:44" ht="12.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row>
    <row r="486" spans="1:44" ht="12.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row>
    <row r="487" spans="1:44" ht="12.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row>
    <row r="488" spans="1:44" ht="12.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row>
    <row r="489" spans="1:44" ht="12.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row>
    <row r="490" spans="1:44" ht="12.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row>
    <row r="491" spans="1:44" ht="12.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row>
    <row r="492" spans="1:44" ht="12.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row>
    <row r="493" spans="1:44" ht="12.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row>
    <row r="494" spans="1:44" ht="12.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row>
    <row r="495" spans="1:44" ht="12.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row>
    <row r="496" spans="1:44" ht="12.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row>
    <row r="497" spans="1:44" ht="12.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row>
    <row r="498" spans="1:44" ht="12.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row>
    <row r="499" spans="1:44" ht="12.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row>
    <row r="500" spans="1:44" ht="12.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row>
    <row r="501" spans="1:44" ht="12.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row>
    <row r="502" spans="1:44" ht="12.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row>
    <row r="503" spans="1:44" ht="12.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row>
    <row r="504" spans="1:44" ht="12.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row>
    <row r="505" spans="1:44" ht="12.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row>
    <row r="506" spans="1:44" ht="12.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row>
    <row r="507" spans="1:44" ht="12.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row>
    <row r="508" spans="1:44" ht="12.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row>
    <row r="509" spans="1:44" ht="12.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row>
    <row r="510" spans="1:44" ht="12.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row>
    <row r="511" spans="1:44" ht="12.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row>
    <row r="512" spans="1:44" ht="12.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7"/>
      <c r="AM512" s="57"/>
      <c r="AN512" s="57"/>
      <c r="AO512" s="57"/>
      <c r="AP512" s="57"/>
      <c r="AQ512" s="57"/>
      <c r="AR512" s="57"/>
    </row>
    <row r="513" spans="1:44" ht="12.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7"/>
      <c r="AM513" s="57"/>
      <c r="AN513" s="57"/>
      <c r="AO513" s="57"/>
      <c r="AP513" s="57"/>
      <c r="AQ513" s="57"/>
      <c r="AR513" s="57"/>
    </row>
    <row r="514" spans="1:44" ht="12.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7"/>
      <c r="AM514" s="57"/>
      <c r="AN514" s="57"/>
      <c r="AO514" s="57"/>
      <c r="AP514" s="57"/>
      <c r="AQ514" s="57"/>
      <c r="AR514" s="57"/>
    </row>
    <row r="515" spans="1:44" ht="12.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7"/>
      <c r="AM515" s="57"/>
      <c r="AN515" s="57"/>
      <c r="AO515" s="57"/>
      <c r="AP515" s="57"/>
      <c r="AQ515" s="57"/>
      <c r="AR515" s="57"/>
    </row>
    <row r="516" spans="1:44" ht="12.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7"/>
      <c r="AM516" s="57"/>
      <c r="AN516" s="57"/>
      <c r="AO516" s="57"/>
      <c r="AP516" s="57"/>
      <c r="AQ516" s="57"/>
      <c r="AR516" s="57"/>
    </row>
    <row r="517" spans="1:44" ht="12.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7"/>
      <c r="AM517" s="57"/>
      <c r="AN517" s="57"/>
      <c r="AO517" s="57"/>
      <c r="AP517" s="57"/>
      <c r="AQ517" s="57"/>
      <c r="AR517" s="57"/>
    </row>
    <row r="518" spans="1:44" ht="12.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row>
    <row r="519" spans="1:44" ht="12.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row>
    <row r="520" spans="1:44" ht="12.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7"/>
      <c r="AM520" s="57"/>
      <c r="AN520" s="57"/>
      <c r="AO520" s="57"/>
      <c r="AP520" s="57"/>
      <c r="AQ520" s="57"/>
      <c r="AR520" s="57"/>
    </row>
    <row r="521" spans="1:44" ht="12.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7"/>
      <c r="AM521" s="57"/>
      <c r="AN521" s="57"/>
      <c r="AO521" s="57"/>
      <c r="AP521" s="57"/>
      <c r="AQ521" s="57"/>
      <c r="AR521" s="57"/>
    </row>
    <row r="522" spans="1:44" ht="12.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7"/>
      <c r="AM522" s="57"/>
      <c r="AN522" s="57"/>
      <c r="AO522" s="57"/>
      <c r="AP522" s="57"/>
      <c r="AQ522" s="57"/>
      <c r="AR522" s="57"/>
    </row>
    <row r="523" spans="1:44" ht="12.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7"/>
      <c r="AM523" s="57"/>
      <c r="AN523" s="57"/>
      <c r="AO523" s="57"/>
      <c r="AP523" s="57"/>
      <c r="AQ523" s="57"/>
      <c r="AR523" s="57"/>
    </row>
    <row r="524" spans="1:44" ht="12.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7"/>
      <c r="AM524" s="57"/>
      <c r="AN524" s="57"/>
      <c r="AO524" s="57"/>
      <c r="AP524" s="57"/>
      <c r="AQ524" s="57"/>
      <c r="AR524" s="57"/>
    </row>
    <row r="525" spans="1:44" ht="12.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7"/>
      <c r="AM525" s="57"/>
      <c r="AN525" s="57"/>
      <c r="AO525" s="57"/>
      <c r="AP525" s="57"/>
      <c r="AQ525" s="57"/>
      <c r="AR525" s="57"/>
    </row>
    <row r="526" spans="1:44" ht="12.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7"/>
      <c r="AM526" s="57"/>
      <c r="AN526" s="57"/>
      <c r="AO526" s="57"/>
      <c r="AP526" s="57"/>
      <c r="AQ526" s="57"/>
      <c r="AR526" s="57"/>
    </row>
    <row r="527" spans="1:44" ht="12.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7"/>
      <c r="AM527" s="57"/>
      <c r="AN527" s="57"/>
      <c r="AO527" s="57"/>
      <c r="AP527" s="57"/>
      <c r="AQ527" s="57"/>
      <c r="AR527" s="57"/>
    </row>
    <row r="528" spans="1:44" ht="12.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7"/>
      <c r="AM528" s="57"/>
      <c r="AN528" s="57"/>
      <c r="AO528" s="57"/>
      <c r="AP528" s="57"/>
      <c r="AQ528" s="57"/>
      <c r="AR528" s="57"/>
    </row>
    <row r="529" spans="1:44" ht="12.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row>
    <row r="530" spans="1:44" ht="12.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row>
    <row r="531" spans="1:44" ht="12.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row>
    <row r="532" spans="1:44" ht="12.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7"/>
      <c r="AM532" s="57"/>
      <c r="AN532" s="57"/>
      <c r="AO532" s="57"/>
      <c r="AP532" s="57"/>
      <c r="AQ532" s="57"/>
      <c r="AR532" s="57"/>
    </row>
    <row r="533" spans="1:44" ht="12.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7"/>
      <c r="AM533" s="57"/>
      <c r="AN533" s="57"/>
      <c r="AO533" s="57"/>
      <c r="AP533" s="57"/>
      <c r="AQ533" s="57"/>
      <c r="AR533" s="57"/>
    </row>
    <row r="534" spans="1:44" ht="12.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row>
    <row r="535" spans="1:44" ht="12.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7"/>
      <c r="AM535" s="57"/>
      <c r="AN535" s="57"/>
      <c r="AO535" s="57"/>
      <c r="AP535" s="57"/>
      <c r="AQ535" s="57"/>
      <c r="AR535" s="57"/>
    </row>
    <row r="536" spans="1:44" ht="12.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7"/>
      <c r="AM536" s="57"/>
      <c r="AN536" s="57"/>
      <c r="AO536" s="57"/>
      <c r="AP536" s="57"/>
      <c r="AQ536" s="57"/>
      <c r="AR536" s="57"/>
    </row>
    <row r="537" spans="1:44" ht="12.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row>
    <row r="538" spans="1:44" ht="12.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row>
    <row r="539" spans="1:44" ht="12.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row>
    <row r="540" spans="1:44" ht="12.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row>
    <row r="541" spans="1:44" ht="12.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row>
    <row r="542" spans="1:44" ht="12.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row>
    <row r="543" spans="1:44" ht="12.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row>
    <row r="544" spans="1:44" ht="12.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row>
    <row r="545" spans="1:44" ht="12.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7"/>
      <c r="AM545" s="57"/>
      <c r="AN545" s="57"/>
      <c r="AO545" s="57"/>
      <c r="AP545" s="57"/>
      <c r="AQ545" s="57"/>
      <c r="AR545" s="57"/>
    </row>
    <row r="546" spans="1:44" ht="12.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7"/>
      <c r="AM546" s="57"/>
      <c r="AN546" s="57"/>
      <c r="AO546" s="57"/>
      <c r="AP546" s="57"/>
      <c r="AQ546" s="57"/>
      <c r="AR546" s="57"/>
    </row>
    <row r="547" spans="1:44" ht="12.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row>
    <row r="548" spans="1:44" ht="12.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row>
    <row r="549" spans="1:44" ht="12.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row>
    <row r="550" spans="1:44" ht="12.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row>
    <row r="551" spans="1:44" ht="12.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row>
    <row r="552" spans="1:44" ht="12.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7"/>
      <c r="AM552" s="57"/>
      <c r="AN552" s="57"/>
      <c r="AO552" s="57"/>
      <c r="AP552" s="57"/>
      <c r="AQ552" s="57"/>
      <c r="AR552" s="57"/>
    </row>
    <row r="553" spans="1:44" ht="12.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row>
    <row r="554" spans="1:44" ht="12.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row>
    <row r="555" spans="1:44" ht="12.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row>
    <row r="556" spans="1:44" ht="12.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7"/>
      <c r="AM556" s="57"/>
      <c r="AN556" s="57"/>
      <c r="AO556" s="57"/>
      <c r="AP556" s="57"/>
      <c r="AQ556" s="57"/>
      <c r="AR556" s="57"/>
    </row>
    <row r="557" spans="1:44" ht="12.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row>
    <row r="558" spans="1:44" ht="12.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7"/>
      <c r="AM558" s="57"/>
      <c r="AN558" s="57"/>
      <c r="AO558" s="57"/>
      <c r="AP558" s="57"/>
      <c r="AQ558" s="57"/>
      <c r="AR558" s="57"/>
    </row>
    <row r="559" spans="1:44" ht="12.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7"/>
      <c r="AM559" s="57"/>
      <c r="AN559" s="57"/>
      <c r="AO559" s="57"/>
      <c r="AP559" s="57"/>
      <c r="AQ559" s="57"/>
      <c r="AR559" s="57"/>
    </row>
    <row r="560" spans="1:44" ht="12.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row>
    <row r="561" spans="1:44" ht="12.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7"/>
      <c r="AM561" s="57"/>
      <c r="AN561" s="57"/>
      <c r="AO561" s="57"/>
      <c r="AP561" s="57"/>
      <c r="AQ561" s="57"/>
      <c r="AR561" s="57"/>
    </row>
    <row r="562" spans="1:44" ht="12.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7"/>
      <c r="AM562" s="57"/>
      <c r="AN562" s="57"/>
      <c r="AO562" s="57"/>
      <c r="AP562" s="57"/>
      <c r="AQ562" s="57"/>
      <c r="AR562" s="57"/>
    </row>
    <row r="563" spans="1:44" ht="12.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row>
    <row r="564" spans="1:44" ht="12.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row>
    <row r="565" spans="1:44" ht="12.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row>
    <row r="566" spans="1:44" ht="12.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row>
    <row r="567" spans="1:44" ht="12.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row>
    <row r="568" spans="1:44" ht="12.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7"/>
      <c r="AM568" s="57"/>
      <c r="AN568" s="57"/>
      <c r="AO568" s="57"/>
      <c r="AP568" s="57"/>
      <c r="AQ568" s="57"/>
      <c r="AR568" s="57"/>
    </row>
    <row r="569" spans="1:44" ht="12.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7"/>
      <c r="AM569" s="57"/>
      <c r="AN569" s="57"/>
      <c r="AO569" s="57"/>
      <c r="AP569" s="57"/>
      <c r="AQ569" s="57"/>
      <c r="AR569" s="57"/>
    </row>
    <row r="570" spans="1:44" ht="12.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row>
    <row r="571" spans="1:44" ht="12.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7"/>
      <c r="AM571" s="57"/>
      <c r="AN571" s="57"/>
      <c r="AO571" s="57"/>
      <c r="AP571" s="57"/>
      <c r="AQ571" s="57"/>
      <c r="AR571" s="57"/>
    </row>
    <row r="572" spans="1:44" ht="12.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row>
    <row r="573" spans="1:44" ht="12.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row>
    <row r="574" spans="1:44" ht="12.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row>
    <row r="575" spans="1:44" ht="12.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row>
    <row r="576" spans="1:44" ht="12.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row>
    <row r="577" spans="1:44" ht="12.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row>
    <row r="578" spans="1:44" ht="12.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7"/>
      <c r="AM578" s="57"/>
      <c r="AN578" s="57"/>
      <c r="AO578" s="57"/>
      <c r="AP578" s="57"/>
      <c r="AQ578" s="57"/>
      <c r="AR578" s="57"/>
    </row>
    <row r="579" spans="1:44" ht="12.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7"/>
      <c r="AM579" s="57"/>
      <c r="AN579" s="57"/>
      <c r="AO579" s="57"/>
      <c r="AP579" s="57"/>
      <c r="AQ579" s="57"/>
      <c r="AR579" s="57"/>
    </row>
    <row r="580" spans="1:44" ht="12.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row>
    <row r="581" spans="1:44" ht="12.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row>
    <row r="582" spans="1:44" ht="12.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row>
    <row r="583" spans="1:44" ht="12.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row>
    <row r="584" spans="1:44" ht="12.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7"/>
      <c r="AM584" s="57"/>
      <c r="AN584" s="57"/>
      <c r="AO584" s="57"/>
      <c r="AP584" s="57"/>
      <c r="AQ584" s="57"/>
      <c r="AR584" s="57"/>
    </row>
    <row r="585" spans="1:44" ht="12.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7"/>
      <c r="AM585" s="57"/>
      <c r="AN585" s="57"/>
      <c r="AO585" s="57"/>
      <c r="AP585" s="57"/>
      <c r="AQ585" s="57"/>
      <c r="AR585" s="57"/>
    </row>
    <row r="586" spans="1:44" ht="12.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7"/>
      <c r="AM586" s="57"/>
      <c r="AN586" s="57"/>
      <c r="AO586" s="57"/>
      <c r="AP586" s="57"/>
      <c r="AQ586" s="57"/>
      <c r="AR586" s="57"/>
    </row>
    <row r="587" spans="1:44" ht="12.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row>
    <row r="588" spans="1:44" ht="12.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7"/>
      <c r="AM588" s="57"/>
      <c r="AN588" s="57"/>
      <c r="AO588" s="57"/>
      <c r="AP588" s="57"/>
      <c r="AQ588" s="57"/>
      <c r="AR588" s="57"/>
    </row>
    <row r="589" spans="1:44" ht="12.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row>
    <row r="590" spans="1:44" ht="12.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row>
    <row r="591" spans="1:44" ht="12.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row>
    <row r="592" spans="1:44" ht="12.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row>
    <row r="593" spans="1:44" ht="12.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row>
    <row r="594" spans="1:44" ht="12.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row>
    <row r="595" spans="1:44" ht="12.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row>
    <row r="596" spans="1:44" ht="12.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row>
    <row r="597" spans="1:44" ht="12.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7"/>
      <c r="AM597" s="57"/>
      <c r="AN597" s="57"/>
      <c r="AO597" s="57"/>
      <c r="AP597" s="57"/>
      <c r="AQ597" s="57"/>
      <c r="AR597" s="57"/>
    </row>
    <row r="598" spans="1:44" ht="12.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7"/>
      <c r="AM598" s="57"/>
      <c r="AN598" s="57"/>
      <c r="AO598" s="57"/>
      <c r="AP598" s="57"/>
      <c r="AQ598" s="57"/>
      <c r="AR598" s="57"/>
    </row>
    <row r="599" spans="1:44" ht="12.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7"/>
      <c r="AM599" s="57"/>
      <c r="AN599" s="57"/>
      <c r="AO599" s="57"/>
      <c r="AP599" s="57"/>
      <c r="AQ599" s="57"/>
      <c r="AR599" s="57"/>
    </row>
    <row r="600" spans="1:44" ht="12.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7"/>
      <c r="AM600" s="57"/>
      <c r="AN600" s="57"/>
      <c r="AO600" s="57"/>
      <c r="AP600" s="57"/>
      <c r="AQ600" s="57"/>
      <c r="AR600" s="57"/>
    </row>
    <row r="601" spans="1:44" ht="12.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7"/>
      <c r="AM601" s="57"/>
      <c r="AN601" s="57"/>
      <c r="AO601" s="57"/>
      <c r="AP601" s="57"/>
      <c r="AQ601" s="57"/>
      <c r="AR601" s="57"/>
    </row>
    <row r="602" spans="1:44" ht="12.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row>
    <row r="603" spans="1:44" ht="12.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row>
    <row r="604" spans="1:44" ht="12.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7"/>
      <c r="AM604" s="57"/>
      <c r="AN604" s="57"/>
      <c r="AO604" s="57"/>
      <c r="AP604" s="57"/>
      <c r="AQ604" s="57"/>
      <c r="AR604" s="57"/>
    </row>
    <row r="605" spans="1:44" ht="12.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7"/>
      <c r="AM605" s="57"/>
      <c r="AN605" s="57"/>
      <c r="AO605" s="57"/>
      <c r="AP605" s="57"/>
      <c r="AQ605" s="57"/>
      <c r="AR605" s="57"/>
    </row>
    <row r="606" spans="1:44" ht="12.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7"/>
      <c r="AM606" s="57"/>
      <c r="AN606" s="57"/>
      <c r="AO606" s="57"/>
      <c r="AP606" s="57"/>
      <c r="AQ606" s="57"/>
      <c r="AR606" s="57"/>
    </row>
    <row r="607" spans="1:44" ht="12.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row>
    <row r="608" spans="1:44" ht="12.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row>
    <row r="609" spans="1:44" ht="12.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row>
    <row r="610" spans="1:44" ht="12.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7"/>
      <c r="AM610" s="57"/>
      <c r="AN610" s="57"/>
      <c r="AO610" s="57"/>
      <c r="AP610" s="57"/>
      <c r="AQ610" s="57"/>
      <c r="AR610" s="57"/>
    </row>
    <row r="611" spans="1:44" ht="12.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7"/>
      <c r="AM611" s="57"/>
      <c r="AN611" s="57"/>
      <c r="AO611" s="57"/>
      <c r="AP611" s="57"/>
      <c r="AQ611" s="57"/>
      <c r="AR611" s="57"/>
    </row>
    <row r="612" spans="1:44" ht="12.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7"/>
      <c r="AM612" s="57"/>
      <c r="AN612" s="57"/>
      <c r="AO612" s="57"/>
      <c r="AP612" s="57"/>
      <c r="AQ612" s="57"/>
      <c r="AR612" s="57"/>
    </row>
    <row r="613" spans="1:44" ht="12.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row>
    <row r="614" spans="1:44" ht="12.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7"/>
      <c r="AM614" s="57"/>
      <c r="AN614" s="57"/>
      <c r="AO614" s="57"/>
      <c r="AP614" s="57"/>
      <c r="AQ614" s="57"/>
      <c r="AR614" s="57"/>
    </row>
    <row r="615" spans="1:44" ht="12.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7"/>
      <c r="AM615" s="57"/>
      <c r="AN615" s="57"/>
      <c r="AO615" s="57"/>
      <c r="AP615" s="57"/>
      <c r="AQ615" s="57"/>
      <c r="AR615" s="57"/>
    </row>
    <row r="616" spans="1:44" ht="12.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7"/>
      <c r="AM616" s="57"/>
      <c r="AN616" s="57"/>
      <c r="AO616" s="57"/>
      <c r="AP616" s="57"/>
      <c r="AQ616" s="57"/>
      <c r="AR616" s="57"/>
    </row>
    <row r="617" spans="1:44" ht="12.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7"/>
      <c r="AM617" s="57"/>
      <c r="AN617" s="57"/>
      <c r="AO617" s="57"/>
      <c r="AP617" s="57"/>
      <c r="AQ617" s="57"/>
      <c r="AR617" s="57"/>
    </row>
    <row r="618" spans="1:44" ht="12.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7"/>
      <c r="AM618" s="57"/>
      <c r="AN618" s="57"/>
      <c r="AO618" s="57"/>
      <c r="AP618" s="57"/>
      <c r="AQ618" s="57"/>
      <c r="AR618" s="57"/>
    </row>
    <row r="619" spans="1:44" ht="12.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row>
    <row r="620" spans="1:44" ht="12.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7"/>
      <c r="AM620" s="57"/>
      <c r="AN620" s="57"/>
      <c r="AO620" s="57"/>
      <c r="AP620" s="57"/>
      <c r="AQ620" s="57"/>
      <c r="AR620" s="57"/>
    </row>
    <row r="621" spans="1:44" ht="12.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7"/>
      <c r="AM621" s="57"/>
      <c r="AN621" s="57"/>
      <c r="AO621" s="57"/>
      <c r="AP621" s="57"/>
      <c r="AQ621" s="57"/>
      <c r="AR621" s="57"/>
    </row>
    <row r="622" spans="1:44" ht="12.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7"/>
      <c r="AM622" s="57"/>
      <c r="AN622" s="57"/>
      <c r="AO622" s="57"/>
      <c r="AP622" s="57"/>
      <c r="AQ622" s="57"/>
      <c r="AR622" s="57"/>
    </row>
    <row r="623" spans="1:44" ht="12.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7"/>
      <c r="AM623" s="57"/>
      <c r="AN623" s="57"/>
      <c r="AO623" s="57"/>
      <c r="AP623" s="57"/>
      <c r="AQ623" s="57"/>
      <c r="AR623" s="57"/>
    </row>
    <row r="624" spans="1:44" ht="12.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7"/>
      <c r="AM624" s="57"/>
      <c r="AN624" s="57"/>
      <c r="AO624" s="57"/>
      <c r="AP624" s="57"/>
      <c r="AQ624" s="57"/>
      <c r="AR624" s="57"/>
    </row>
    <row r="625" spans="1:44" ht="12.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7"/>
      <c r="AM625" s="57"/>
      <c r="AN625" s="57"/>
      <c r="AO625" s="57"/>
      <c r="AP625" s="57"/>
      <c r="AQ625" s="57"/>
      <c r="AR625" s="57"/>
    </row>
    <row r="626" spans="1:44" ht="12.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7"/>
      <c r="AM626" s="57"/>
      <c r="AN626" s="57"/>
      <c r="AO626" s="57"/>
      <c r="AP626" s="57"/>
      <c r="AQ626" s="57"/>
      <c r="AR626" s="57"/>
    </row>
    <row r="627" spans="1:44" ht="12.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7"/>
      <c r="AM627" s="57"/>
      <c r="AN627" s="57"/>
      <c r="AO627" s="57"/>
      <c r="AP627" s="57"/>
      <c r="AQ627" s="57"/>
      <c r="AR627" s="57"/>
    </row>
    <row r="628" spans="1:44" ht="12.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7"/>
      <c r="AM628" s="57"/>
      <c r="AN628" s="57"/>
      <c r="AO628" s="57"/>
      <c r="AP628" s="57"/>
      <c r="AQ628" s="57"/>
      <c r="AR628" s="57"/>
    </row>
    <row r="629" spans="1:44" ht="12.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7"/>
      <c r="AM629" s="57"/>
      <c r="AN629" s="57"/>
      <c r="AO629" s="57"/>
      <c r="AP629" s="57"/>
      <c r="AQ629" s="57"/>
      <c r="AR629" s="57"/>
    </row>
    <row r="630" spans="1:44" ht="12.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row>
    <row r="631" spans="1:44" ht="12.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7"/>
      <c r="AM631" s="57"/>
      <c r="AN631" s="57"/>
      <c r="AO631" s="57"/>
      <c r="AP631" s="57"/>
      <c r="AQ631" s="57"/>
      <c r="AR631" s="57"/>
    </row>
    <row r="632" spans="1:44" ht="12.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7"/>
      <c r="AM632" s="57"/>
      <c r="AN632" s="57"/>
      <c r="AO632" s="57"/>
      <c r="AP632" s="57"/>
      <c r="AQ632" s="57"/>
      <c r="AR632" s="57"/>
    </row>
    <row r="633" spans="1:44" ht="12.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7"/>
      <c r="AM633" s="57"/>
      <c r="AN633" s="57"/>
      <c r="AO633" s="57"/>
      <c r="AP633" s="57"/>
      <c r="AQ633" s="57"/>
      <c r="AR633" s="57"/>
    </row>
    <row r="634" spans="1:44" ht="12.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7"/>
      <c r="AM634" s="57"/>
      <c r="AN634" s="57"/>
      <c r="AO634" s="57"/>
      <c r="AP634" s="57"/>
      <c r="AQ634" s="57"/>
      <c r="AR634" s="57"/>
    </row>
    <row r="635" spans="1:44" ht="12.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7"/>
      <c r="AM635" s="57"/>
      <c r="AN635" s="57"/>
      <c r="AO635" s="57"/>
      <c r="AP635" s="57"/>
      <c r="AQ635" s="57"/>
      <c r="AR635" s="57"/>
    </row>
    <row r="636" spans="1:44" ht="12.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7"/>
      <c r="AM636" s="57"/>
      <c r="AN636" s="57"/>
      <c r="AO636" s="57"/>
      <c r="AP636" s="57"/>
      <c r="AQ636" s="57"/>
      <c r="AR636" s="57"/>
    </row>
    <row r="637" spans="1:44" ht="12.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7"/>
      <c r="AM637" s="57"/>
      <c r="AN637" s="57"/>
      <c r="AO637" s="57"/>
      <c r="AP637" s="57"/>
      <c r="AQ637" s="57"/>
      <c r="AR637" s="57"/>
    </row>
    <row r="638" spans="1:44" ht="12.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7"/>
      <c r="AM638" s="57"/>
      <c r="AN638" s="57"/>
      <c r="AO638" s="57"/>
      <c r="AP638" s="57"/>
      <c r="AQ638" s="57"/>
      <c r="AR638" s="57"/>
    </row>
    <row r="639" spans="1:44" ht="12.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7"/>
      <c r="AM639" s="57"/>
      <c r="AN639" s="57"/>
      <c r="AO639" s="57"/>
      <c r="AP639" s="57"/>
      <c r="AQ639" s="57"/>
      <c r="AR639" s="57"/>
    </row>
    <row r="640" spans="1:44" ht="12.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7"/>
      <c r="AM640" s="57"/>
      <c r="AN640" s="57"/>
      <c r="AO640" s="57"/>
      <c r="AP640" s="57"/>
      <c r="AQ640" s="57"/>
      <c r="AR640" s="57"/>
    </row>
    <row r="641" spans="1:44" ht="12.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7"/>
      <c r="AM641" s="57"/>
      <c r="AN641" s="57"/>
      <c r="AO641" s="57"/>
      <c r="AP641" s="57"/>
      <c r="AQ641" s="57"/>
      <c r="AR641" s="57"/>
    </row>
    <row r="642" spans="1:44" ht="12.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7"/>
      <c r="AM642" s="57"/>
      <c r="AN642" s="57"/>
      <c r="AO642" s="57"/>
      <c r="AP642" s="57"/>
      <c r="AQ642" s="57"/>
      <c r="AR642" s="57"/>
    </row>
    <row r="643" spans="1:44" ht="12.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row>
    <row r="644" spans="1:44" ht="12.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row>
    <row r="645" spans="1:44" ht="12.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row>
    <row r="646" spans="1:44" ht="12.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row>
    <row r="647" spans="1:44" ht="12.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row>
    <row r="648" spans="1:44" ht="12.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7"/>
      <c r="AM648" s="57"/>
      <c r="AN648" s="57"/>
      <c r="AO648" s="57"/>
      <c r="AP648" s="57"/>
      <c r="AQ648" s="57"/>
      <c r="AR648" s="57"/>
    </row>
    <row r="649" spans="1:44" ht="12.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row>
    <row r="650" spans="1:44" ht="12.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row>
    <row r="651" spans="1:44" ht="12.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row>
    <row r="652" spans="1:44" ht="12.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row>
    <row r="653" spans="1:44" ht="12.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row>
    <row r="654" spans="1:44" ht="12.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row>
    <row r="655" spans="1:44" ht="12.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7"/>
      <c r="AM655" s="57"/>
      <c r="AN655" s="57"/>
      <c r="AO655" s="57"/>
      <c r="AP655" s="57"/>
      <c r="AQ655" s="57"/>
      <c r="AR655" s="57"/>
    </row>
    <row r="656" spans="1:44" ht="12.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7"/>
      <c r="AM656" s="57"/>
      <c r="AN656" s="57"/>
      <c r="AO656" s="57"/>
      <c r="AP656" s="57"/>
      <c r="AQ656" s="57"/>
      <c r="AR656" s="57"/>
    </row>
    <row r="657" spans="1:44" ht="12.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7"/>
      <c r="AM657" s="57"/>
      <c r="AN657" s="57"/>
      <c r="AO657" s="57"/>
      <c r="AP657" s="57"/>
      <c r="AQ657" s="57"/>
      <c r="AR657" s="57"/>
    </row>
    <row r="658" spans="1:44" ht="12.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7"/>
      <c r="AM658" s="57"/>
      <c r="AN658" s="57"/>
      <c r="AO658" s="57"/>
      <c r="AP658" s="57"/>
      <c r="AQ658" s="57"/>
      <c r="AR658" s="57"/>
    </row>
    <row r="659" spans="1:44" ht="12.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7"/>
      <c r="AM659" s="57"/>
      <c r="AN659" s="57"/>
      <c r="AO659" s="57"/>
      <c r="AP659" s="57"/>
      <c r="AQ659" s="57"/>
      <c r="AR659" s="57"/>
    </row>
    <row r="660" spans="1:44" ht="12.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7"/>
      <c r="AM660" s="57"/>
      <c r="AN660" s="57"/>
      <c r="AO660" s="57"/>
      <c r="AP660" s="57"/>
      <c r="AQ660" s="57"/>
      <c r="AR660" s="57"/>
    </row>
    <row r="661" spans="1:44" ht="12.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7"/>
      <c r="AM661" s="57"/>
      <c r="AN661" s="57"/>
      <c r="AO661" s="57"/>
      <c r="AP661" s="57"/>
      <c r="AQ661" s="57"/>
      <c r="AR661" s="57"/>
    </row>
    <row r="662" spans="1:44" ht="12.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7"/>
      <c r="AM662" s="57"/>
      <c r="AN662" s="57"/>
      <c r="AO662" s="57"/>
      <c r="AP662" s="57"/>
      <c r="AQ662" s="57"/>
      <c r="AR662" s="57"/>
    </row>
    <row r="663" spans="1:44" ht="12.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7"/>
      <c r="AM663" s="57"/>
      <c r="AN663" s="57"/>
      <c r="AO663" s="57"/>
      <c r="AP663" s="57"/>
      <c r="AQ663" s="57"/>
      <c r="AR663" s="57"/>
    </row>
    <row r="664" spans="1:44" ht="12.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7"/>
      <c r="AM664" s="57"/>
      <c r="AN664" s="57"/>
      <c r="AO664" s="57"/>
      <c r="AP664" s="57"/>
      <c r="AQ664" s="57"/>
      <c r="AR664" s="57"/>
    </row>
    <row r="665" spans="1:44" ht="12.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7"/>
      <c r="AM665" s="57"/>
      <c r="AN665" s="57"/>
      <c r="AO665" s="57"/>
      <c r="AP665" s="57"/>
      <c r="AQ665" s="57"/>
      <c r="AR665" s="57"/>
    </row>
    <row r="666" spans="1:44" ht="12.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row>
    <row r="667" spans="1:44" ht="12.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row>
    <row r="668" spans="1:44" ht="12.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7"/>
      <c r="AM668" s="57"/>
      <c r="AN668" s="57"/>
      <c r="AO668" s="57"/>
      <c r="AP668" s="57"/>
      <c r="AQ668" s="57"/>
      <c r="AR668" s="57"/>
    </row>
    <row r="669" spans="1:44" ht="12.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7"/>
      <c r="AM669" s="57"/>
      <c r="AN669" s="57"/>
      <c r="AO669" s="57"/>
      <c r="AP669" s="57"/>
      <c r="AQ669" s="57"/>
      <c r="AR669" s="57"/>
    </row>
    <row r="670" spans="1:44" ht="12.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7"/>
      <c r="AM670" s="57"/>
      <c r="AN670" s="57"/>
      <c r="AO670" s="57"/>
      <c r="AP670" s="57"/>
      <c r="AQ670" s="57"/>
      <c r="AR670" s="57"/>
    </row>
    <row r="671" spans="1:44" ht="12.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7"/>
      <c r="AM671" s="57"/>
      <c r="AN671" s="57"/>
      <c r="AO671" s="57"/>
      <c r="AP671" s="57"/>
      <c r="AQ671" s="57"/>
      <c r="AR671" s="57"/>
    </row>
    <row r="672" spans="1:44" ht="12.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7"/>
      <c r="AM672" s="57"/>
      <c r="AN672" s="57"/>
      <c r="AO672" s="57"/>
      <c r="AP672" s="57"/>
      <c r="AQ672" s="57"/>
      <c r="AR672" s="57"/>
    </row>
    <row r="673" spans="1:44" ht="12.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7"/>
      <c r="AM673" s="57"/>
      <c r="AN673" s="57"/>
      <c r="AO673" s="57"/>
      <c r="AP673" s="57"/>
      <c r="AQ673" s="57"/>
      <c r="AR673" s="57"/>
    </row>
    <row r="674" spans="1:44" ht="12.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7"/>
      <c r="AM674" s="57"/>
      <c r="AN674" s="57"/>
      <c r="AO674" s="57"/>
      <c r="AP674" s="57"/>
      <c r="AQ674" s="57"/>
      <c r="AR674" s="57"/>
    </row>
    <row r="675" spans="1:44" ht="12.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7"/>
      <c r="AM675" s="57"/>
      <c r="AN675" s="57"/>
      <c r="AO675" s="57"/>
      <c r="AP675" s="57"/>
      <c r="AQ675" s="57"/>
      <c r="AR675" s="57"/>
    </row>
    <row r="676" spans="1:44" ht="12.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7"/>
      <c r="AM676" s="57"/>
      <c r="AN676" s="57"/>
      <c r="AO676" s="57"/>
      <c r="AP676" s="57"/>
      <c r="AQ676" s="57"/>
      <c r="AR676" s="57"/>
    </row>
    <row r="677" spans="1:44" ht="12.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row>
    <row r="678" spans="1:44" ht="12.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row>
    <row r="679" spans="1:44" ht="12.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row>
    <row r="680" spans="1:44" ht="12.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row>
    <row r="681" spans="1:44" ht="12.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row>
    <row r="682" spans="1:44" ht="12.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row>
    <row r="683" spans="1:44" ht="12.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row>
    <row r="684" spans="1:44" ht="12.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row>
    <row r="685" spans="1:44" ht="12.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row>
    <row r="686" spans="1:44" ht="12.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row>
    <row r="687" spans="1:44" ht="12.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row>
    <row r="688" spans="1:44" ht="12.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row>
    <row r="689" spans="1:44" ht="12.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row>
    <row r="690" spans="1:44" ht="12.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row>
    <row r="691" spans="1:44" ht="12.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row>
    <row r="692" spans="1:44" ht="12.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row>
    <row r="693" spans="1:44" ht="12.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row>
    <row r="694" spans="1:44" ht="12.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row>
    <row r="695" spans="1:44" ht="12.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7"/>
      <c r="AM695" s="57"/>
      <c r="AN695" s="57"/>
      <c r="AO695" s="57"/>
      <c r="AP695" s="57"/>
      <c r="AQ695" s="57"/>
      <c r="AR695" s="57"/>
    </row>
    <row r="696" spans="1:44" ht="12.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7"/>
      <c r="AM696" s="57"/>
      <c r="AN696" s="57"/>
      <c r="AO696" s="57"/>
      <c r="AP696" s="57"/>
      <c r="AQ696" s="57"/>
      <c r="AR696" s="57"/>
    </row>
    <row r="697" spans="1:44" ht="12.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7"/>
      <c r="AM697" s="57"/>
      <c r="AN697" s="57"/>
      <c r="AO697" s="57"/>
      <c r="AP697" s="57"/>
      <c r="AQ697" s="57"/>
      <c r="AR697" s="57"/>
    </row>
    <row r="698" spans="1:44" ht="12.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7"/>
      <c r="AM698" s="57"/>
      <c r="AN698" s="57"/>
      <c r="AO698" s="57"/>
      <c r="AP698" s="57"/>
      <c r="AQ698" s="57"/>
      <c r="AR698" s="57"/>
    </row>
    <row r="699" spans="1:44" ht="12.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7"/>
      <c r="AM699" s="57"/>
      <c r="AN699" s="57"/>
      <c r="AO699" s="57"/>
      <c r="AP699" s="57"/>
      <c r="AQ699" s="57"/>
      <c r="AR699" s="57"/>
    </row>
    <row r="700" spans="1:44" ht="12.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7"/>
      <c r="AM700" s="57"/>
      <c r="AN700" s="57"/>
      <c r="AO700" s="57"/>
      <c r="AP700" s="57"/>
      <c r="AQ700" s="57"/>
      <c r="AR700" s="57"/>
    </row>
    <row r="701" spans="1:44" ht="12.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7"/>
      <c r="AM701" s="57"/>
      <c r="AN701" s="57"/>
      <c r="AO701" s="57"/>
      <c r="AP701" s="57"/>
      <c r="AQ701" s="57"/>
      <c r="AR701" s="57"/>
    </row>
    <row r="702" spans="1:44" ht="12.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7"/>
      <c r="AM702" s="57"/>
      <c r="AN702" s="57"/>
      <c r="AO702" s="57"/>
      <c r="AP702" s="57"/>
      <c r="AQ702" s="57"/>
      <c r="AR702" s="57"/>
    </row>
    <row r="703" spans="1:44" ht="12.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7"/>
      <c r="AM703" s="57"/>
      <c r="AN703" s="57"/>
      <c r="AO703" s="57"/>
      <c r="AP703" s="57"/>
      <c r="AQ703" s="57"/>
      <c r="AR703" s="57"/>
    </row>
    <row r="704" spans="1:44" ht="12.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7"/>
      <c r="AM704" s="57"/>
      <c r="AN704" s="57"/>
      <c r="AO704" s="57"/>
      <c r="AP704" s="57"/>
      <c r="AQ704" s="57"/>
      <c r="AR704" s="57"/>
    </row>
    <row r="705" spans="1:44" ht="12.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7"/>
      <c r="AM705" s="57"/>
      <c r="AN705" s="57"/>
      <c r="AO705" s="57"/>
      <c r="AP705" s="57"/>
      <c r="AQ705" s="57"/>
      <c r="AR705" s="57"/>
    </row>
    <row r="706" spans="1:44" ht="12.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7"/>
      <c r="AM706" s="57"/>
      <c r="AN706" s="57"/>
      <c r="AO706" s="57"/>
      <c r="AP706" s="57"/>
      <c r="AQ706" s="57"/>
      <c r="AR706" s="57"/>
    </row>
    <row r="707" spans="1:44" ht="12.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7"/>
      <c r="AM707" s="57"/>
      <c r="AN707" s="57"/>
      <c r="AO707" s="57"/>
      <c r="AP707" s="57"/>
      <c r="AQ707" s="57"/>
      <c r="AR707" s="57"/>
    </row>
    <row r="708" spans="1:44" ht="12.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7"/>
      <c r="AM708" s="57"/>
      <c r="AN708" s="57"/>
      <c r="AO708" s="57"/>
      <c r="AP708" s="57"/>
      <c r="AQ708" s="57"/>
      <c r="AR708" s="57"/>
    </row>
    <row r="709" spans="1:44" ht="12.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7"/>
      <c r="AM709" s="57"/>
      <c r="AN709" s="57"/>
      <c r="AO709" s="57"/>
      <c r="AP709" s="57"/>
      <c r="AQ709" s="57"/>
      <c r="AR709" s="57"/>
    </row>
    <row r="710" spans="1:44" ht="12.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7"/>
      <c r="AM710" s="57"/>
      <c r="AN710" s="57"/>
      <c r="AO710" s="57"/>
      <c r="AP710" s="57"/>
      <c r="AQ710" s="57"/>
      <c r="AR710" s="57"/>
    </row>
    <row r="711" spans="1:44" ht="12.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7"/>
      <c r="AM711" s="57"/>
      <c r="AN711" s="57"/>
      <c r="AO711" s="57"/>
      <c r="AP711" s="57"/>
      <c r="AQ711" s="57"/>
      <c r="AR711" s="57"/>
    </row>
    <row r="712" spans="1:44" ht="12.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7"/>
      <c r="AM712" s="57"/>
      <c r="AN712" s="57"/>
      <c r="AO712" s="57"/>
      <c r="AP712" s="57"/>
      <c r="AQ712" s="57"/>
      <c r="AR712" s="57"/>
    </row>
    <row r="713" spans="1:44" ht="12.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7"/>
      <c r="AM713" s="57"/>
      <c r="AN713" s="57"/>
      <c r="AO713" s="57"/>
      <c r="AP713" s="57"/>
      <c r="AQ713" s="57"/>
      <c r="AR713" s="57"/>
    </row>
    <row r="714" spans="1:44" ht="12.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row>
    <row r="715" spans="1:44" ht="12.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row>
    <row r="716" spans="1:44" ht="12.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row>
    <row r="717" spans="1:44" ht="12.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row>
    <row r="718" spans="1:44" ht="12.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row>
    <row r="719" spans="1:44" ht="12.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row>
    <row r="720" spans="1:44" ht="12.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7"/>
      <c r="AM720" s="57"/>
      <c r="AN720" s="57"/>
      <c r="AO720" s="57"/>
      <c r="AP720" s="57"/>
      <c r="AQ720" s="57"/>
      <c r="AR720" s="57"/>
    </row>
    <row r="721" spans="1:44" ht="12.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7"/>
      <c r="AM721" s="57"/>
      <c r="AN721" s="57"/>
      <c r="AO721" s="57"/>
      <c r="AP721" s="57"/>
      <c r="AQ721" s="57"/>
      <c r="AR721" s="57"/>
    </row>
    <row r="722" spans="1:44" ht="12.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7"/>
      <c r="AM722" s="57"/>
      <c r="AN722" s="57"/>
      <c r="AO722" s="57"/>
      <c r="AP722" s="57"/>
      <c r="AQ722" s="57"/>
      <c r="AR722" s="57"/>
    </row>
    <row r="723" spans="1:44" ht="12.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7"/>
      <c r="AM723" s="57"/>
      <c r="AN723" s="57"/>
      <c r="AO723" s="57"/>
      <c r="AP723" s="57"/>
      <c r="AQ723" s="57"/>
      <c r="AR723" s="57"/>
    </row>
    <row r="724" spans="1:44" ht="12.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7"/>
      <c r="AM724" s="57"/>
      <c r="AN724" s="57"/>
      <c r="AO724" s="57"/>
      <c r="AP724" s="57"/>
      <c r="AQ724" s="57"/>
      <c r="AR724" s="57"/>
    </row>
    <row r="725" spans="1:44" ht="12.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7"/>
      <c r="AM725" s="57"/>
      <c r="AN725" s="57"/>
      <c r="AO725" s="57"/>
      <c r="AP725" s="57"/>
      <c r="AQ725" s="57"/>
      <c r="AR725" s="57"/>
    </row>
    <row r="726" spans="1:44" ht="12.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7"/>
      <c r="AM726" s="57"/>
      <c r="AN726" s="57"/>
      <c r="AO726" s="57"/>
      <c r="AP726" s="57"/>
      <c r="AQ726" s="57"/>
      <c r="AR726" s="57"/>
    </row>
    <row r="727" spans="1:44" ht="12.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7"/>
      <c r="AM727" s="57"/>
      <c r="AN727" s="57"/>
      <c r="AO727" s="57"/>
      <c r="AP727" s="57"/>
      <c r="AQ727" s="57"/>
      <c r="AR727" s="57"/>
    </row>
    <row r="728" spans="1:44" ht="12.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7"/>
      <c r="AM728" s="57"/>
      <c r="AN728" s="57"/>
      <c r="AO728" s="57"/>
      <c r="AP728" s="57"/>
      <c r="AQ728" s="57"/>
      <c r="AR728" s="57"/>
    </row>
    <row r="729" spans="1:44" ht="12.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7"/>
      <c r="AM729" s="57"/>
      <c r="AN729" s="57"/>
      <c r="AO729" s="57"/>
      <c r="AP729" s="57"/>
      <c r="AQ729" s="57"/>
      <c r="AR729" s="57"/>
    </row>
    <row r="730" spans="1:44" ht="12.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7"/>
      <c r="AM730" s="57"/>
      <c r="AN730" s="57"/>
      <c r="AO730" s="57"/>
      <c r="AP730" s="57"/>
      <c r="AQ730" s="57"/>
      <c r="AR730" s="57"/>
    </row>
    <row r="731" spans="1:44" ht="12.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7"/>
      <c r="AM731" s="57"/>
      <c r="AN731" s="57"/>
      <c r="AO731" s="57"/>
      <c r="AP731" s="57"/>
      <c r="AQ731" s="57"/>
      <c r="AR731" s="57"/>
    </row>
    <row r="732" spans="1:44" ht="12.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7"/>
      <c r="AM732" s="57"/>
      <c r="AN732" s="57"/>
      <c r="AO732" s="57"/>
      <c r="AP732" s="57"/>
      <c r="AQ732" s="57"/>
      <c r="AR732" s="57"/>
    </row>
    <row r="733" spans="1:44" ht="12.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7"/>
      <c r="AM733" s="57"/>
      <c r="AN733" s="57"/>
      <c r="AO733" s="57"/>
      <c r="AP733" s="57"/>
      <c r="AQ733" s="57"/>
      <c r="AR733" s="57"/>
    </row>
    <row r="734" spans="1:44" ht="12.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7"/>
      <c r="AM734" s="57"/>
      <c r="AN734" s="57"/>
      <c r="AO734" s="57"/>
      <c r="AP734" s="57"/>
      <c r="AQ734" s="57"/>
      <c r="AR734" s="57"/>
    </row>
    <row r="735" spans="1:44" ht="12.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7"/>
      <c r="AM735" s="57"/>
      <c r="AN735" s="57"/>
      <c r="AO735" s="57"/>
      <c r="AP735" s="57"/>
      <c r="AQ735" s="57"/>
      <c r="AR735" s="57"/>
    </row>
    <row r="736" spans="1:44" ht="12.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7"/>
      <c r="AM736" s="57"/>
      <c r="AN736" s="57"/>
      <c r="AO736" s="57"/>
      <c r="AP736" s="57"/>
      <c r="AQ736" s="57"/>
      <c r="AR736" s="57"/>
    </row>
    <row r="737" spans="1:44" ht="12.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7"/>
      <c r="AM737" s="57"/>
      <c r="AN737" s="57"/>
      <c r="AO737" s="57"/>
      <c r="AP737" s="57"/>
      <c r="AQ737" s="57"/>
      <c r="AR737" s="57"/>
    </row>
    <row r="738" spans="1:44" ht="12.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7"/>
      <c r="AM738" s="57"/>
      <c r="AN738" s="57"/>
      <c r="AO738" s="57"/>
      <c r="AP738" s="57"/>
      <c r="AQ738" s="57"/>
      <c r="AR738" s="57"/>
    </row>
    <row r="739" spans="1:44" ht="12.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7"/>
      <c r="AM739" s="57"/>
      <c r="AN739" s="57"/>
      <c r="AO739" s="57"/>
      <c r="AP739" s="57"/>
      <c r="AQ739" s="57"/>
      <c r="AR739" s="57"/>
    </row>
    <row r="740" spans="1:44" ht="12.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7"/>
      <c r="AM740" s="57"/>
      <c r="AN740" s="57"/>
      <c r="AO740" s="57"/>
      <c r="AP740" s="57"/>
      <c r="AQ740" s="57"/>
      <c r="AR740" s="57"/>
    </row>
    <row r="741" spans="1:44" ht="12.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7"/>
      <c r="AM741" s="57"/>
      <c r="AN741" s="57"/>
      <c r="AO741" s="57"/>
      <c r="AP741" s="57"/>
      <c r="AQ741" s="57"/>
      <c r="AR741" s="57"/>
    </row>
    <row r="742" spans="1:44" ht="12.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7"/>
      <c r="AM742" s="57"/>
      <c r="AN742" s="57"/>
      <c r="AO742" s="57"/>
      <c r="AP742" s="57"/>
      <c r="AQ742" s="57"/>
      <c r="AR742" s="57"/>
    </row>
    <row r="743" spans="1:44" ht="12.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7"/>
      <c r="AM743" s="57"/>
      <c r="AN743" s="57"/>
      <c r="AO743" s="57"/>
      <c r="AP743" s="57"/>
      <c r="AQ743" s="57"/>
      <c r="AR743" s="57"/>
    </row>
    <row r="744" spans="1:44" ht="12.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7"/>
      <c r="AM744" s="57"/>
      <c r="AN744" s="57"/>
      <c r="AO744" s="57"/>
      <c r="AP744" s="57"/>
      <c r="AQ744" s="57"/>
      <c r="AR744" s="57"/>
    </row>
    <row r="745" spans="1:44" ht="12.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7"/>
      <c r="AM745" s="57"/>
      <c r="AN745" s="57"/>
      <c r="AO745" s="57"/>
      <c r="AP745" s="57"/>
      <c r="AQ745" s="57"/>
      <c r="AR745" s="57"/>
    </row>
    <row r="746" spans="1:44" ht="12.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7"/>
      <c r="AM746" s="57"/>
      <c r="AN746" s="57"/>
      <c r="AO746" s="57"/>
      <c r="AP746" s="57"/>
      <c r="AQ746" s="57"/>
      <c r="AR746" s="57"/>
    </row>
    <row r="747" spans="1:44" ht="12.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7"/>
      <c r="AM747" s="57"/>
      <c r="AN747" s="57"/>
      <c r="AO747" s="57"/>
      <c r="AP747" s="57"/>
      <c r="AQ747" s="57"/>
      <c r="AR747" s="57"/>
    </row>
    <row r="748" spans="1:44" ht="12.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row>
    <row r="749" spans="1:44" ht="12.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row>
    <row r="750" spans="1:44" ht="12.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row>
    <row r="751" spans="1:44" ht="12.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row>
    <row r="752" spans="1:44" ht="12.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row>
    <row r="753" spans="1:44" ht="12.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row>
    <row r="754" spans="1:44" ht="12.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row>
    <row r="755" spans="1:44" ht="12.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row>
    <row r="756" spans="1:44" ht="12.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row>
    <row r="757" spans="1:44" ht="12.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row>
    <row r="758" spans="1:44" ht="12.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row>
    <row r="759" spans="1:44" ht="12.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row>
    <row r="760" spans="1:44" ht="12.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row>
    <row r="761" spans="1:44" ht="12.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row>
    <row r="762" spans="1:44" ht="12.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row>
    <row r="763" spans="1:44" ht="12.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row>
    <row r="764" spans="1:44" ht="12.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row>
    <row r="765" spans="1:44" ht="12.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row>
    <row r="766" spans="1:44" ht="12.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&amp;L806D8DFB&amp;CФорма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3">
      <selection activeCell="J35" sqref="J35"/>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3" t="s">
        <v>204</v>
      </c>
      <c r="B1" s="63"/>
      <c r="C1" s="63"/>
      <c r="H1" s="69"/>
      <c r="I1" s="71"/>
      <c r="J1" s="76"/>
    </row>
    <row r="2" spans="1:10" ht="18.75" customHeight="1">
      <c r="A2" s="64"/>
      <c r="B2" s="64"/>
      <c r="C2" s="64"/>
      <c r="D2" s="107"/>
      <c r="E2" s="107"/>
      <c r="F2" s="107"/>
      <c r="G2" s="107"/>
      <c r="H2" s="70"/>
      <c r="I2" s="72"/>
      <c r="J2" s="76"/>
    </row>
    <row r="3" spans="1:10" ht="27.75" customHeight="1">
      <c r="A3" s="65" t="s">
        <v>4</v>
      </c>
      <c r="B3" s="267" t="s">
        <v>7</v>
      </c>
      <c r="C3" s="267"/>
      <c r="D3" s="267"/>
      <c r="E3" s="267"/>
      <c r="F3" s="267"/>
      <c r="G3" s="267"/>
      <c r="H3" s="267"/>
      <c r="I3" s="67" t="s">
        <v>241</v>
      </c>
      <c r="J3" s="104"/>
    </row>
    <row r="4" spans="1:10" ht="16.5" customHeight="1">
      <c r="A4" s="65">
        <v>1</v>
      </c>
      <c r="B4" s="263" t="s">
        <v>205</v>
      </c>
      <c r="C4" s="264"/>
      <c r="D4" s="264"/>
      <c r="E4" s="264"/>
      <c r="F4" s="264"/>
      <c r="G4" s="264"/>
      <c r="H4" s="265"/>
      <c r="I4" s="14">
        <v>88</v>
      </c>
      <c r="J4" s="104"/>
    </row>
    <row r="5" spans="1:10" ht="16.5" customHeight="1">
      <c r="A5" s="65">
        <v>2</v>
      </c>
      <c r="B5" s="215" t="s">
        <v>206</v>
      </c>
      <c r="C5" s="243" t="s">
        <v>227</v>
      </c>
      <c r="D5" s="243"/>
      <c r="E5" s="243"/>
      <c r="F5" s="243"/>
      <c r="G5" s="243"/>
      <c r="H5" s="243"/>
      <c r="I5" s="14">
        <v>63</v>
      </c>
      <c r="J5" s="104"/>
    </row>
    <row r="6" spans="1:10" ht="16.5" customHeight="1">
      <c r="A6" s="65">
        <v>3</v>
      </c>
      <c r="B6" s="216"/>
      <c r="C6" s="181" t="s">
        <v>228</v>
      </c>
      <c r="D6" s="191" t="s">
        <v>239</v>
      </c>
      <c r="E6" s="244"/>
      <c r="F6" s="244"/>
      <c r="G6" s="244"/>
      <c r="H6" s="192"/>
      <c r="I6" s="73">
        <v>0</v>
      </c>
      <c r="J6" s="104"/>
    </row>
    <row r="7" spans="1:10" ht="16.5" customHeight="1">
      <c r="A7" s="65">
        <v>4</v>
      </c>
      <c r="B7" s="216"/>
      <c r="C7" s="181"/>
      <c r="D7" s="243" t="s">
        <v>240</v>
      </c>
      <c r="E7" s="243"/>
      <c r="F7" s="243"/>
      <c r="G7" s="243"/>
      <c r="H7" s="243"/>
      <c r="I7" s="17">
        <v>63</v>
      </c>
      <c r="J7" s="104"/>
    </row>
    <row r="8" spans="1:10" ht="16.5" customHeight="1">
      <c r="A8" s="65">
        <v>5</v>
      </c>
      <c r="B8" s="216"/>
      <c r="C8" s="243" t="s">
        <v>229</v>
      </c>
      <c r="D8" s="243"/>
      <c r="E8" s="243"/>
      <c r="F8" s="243"/>
      <c r="G8" s="243"/>
      <c r="H8" s="243"/>
      <c r="I8" s="14">
        <v>0</v>
      </c>
      <c r="J8" s="104"/>
    </row>
    <row r="9" spans="1:10" ht="16.5" customHeight="1">
      <c r="A9" s="65">
        <v>6</v>
      </c>
      <c r="B9" s="217"/>
      <c r="C9" s="243" t="s">
        <v>230</v>
      </c>
      <c r="D9" s="243"/>
      <c r="E9" s="243"/>
      <c r="F9" s="243"/>
      <c r="G9" s="243"/>
      <c r="H9" s="243"/>
      <c r="I9" s="17">
        <v>0</v>
      </c>
      <c r="J9" s="104"/>
    </row>
    <row r="10" spans="1:10" ht="16.5" customHeight="1">
      <c r="A10" s="65">
        <v>7</v>
      </c>
      <c r="B10" s="215" t="s">
        <v>207</v>
      </c>
      <c r="C10" s="243" t="s">
        <v>231</v>
      </c>
      <c r="D10" s="243"/>
      <c r="E10" s="243"/>
      <c r="F10" s="243"/>
      <c r="G10" s="243"/>
      <c r="H10" s="243"/>
      <c r="I10" s="14">
        <v>11</v>
      </c>
      <c r="J10" s="104"/>
    </row>
    <row r="11" spans="1:10" ht="16.5" customHeight="1">
      <c r="A11" s="65">
        <v>8</v>
      </c>
      <c r="B11" s="216"/>
      <c r="C11" s="243" t="s">
        <v>232</v>
      </c>
      <c r="D11" s="243"/>
      <c r="E11" s="243"/>
      <c r="F11" s="243"/>
      <c r="G11" s="243"/>
      <c r="H11" s="243"/>
      <c r="I11" s="14">
        <v>6</v>
      </c>
      <c r="J11" s="104"/>
    </row>
    <row r="12" spans="1:10" ht="18.75" customHeight="1">
      <c r="A12" s="65">
        <v>9</v>
      </c>
      <c r="B12" s="217"/>
      <c r="C12" s="243" t="s">
        <v>233</v>
      </c>
      <c r="D12" s="243"/>
      <c r="E12" s="243"/>
      <c r="F12" s="243"/>
      <c r="G12" s="243"/>
      <c r="H12" s="243"/>
      <c r="I12" s="14">
        <v>12</v>
      </c>
      <c r="J12" s="104"/>
    </row>
    <row r="13" spans="1:10" ht="18" customHeight="1">
      <c r="A13" s="65">
        <v>10</v>
      </c>
      <c r="B13" s="182" t="s">
        <v>208</v>
      </c>
      <c r="C13" s="239"/>
      <c r="D13" s="239"/>
      <c r="E13" s="239"/>
      <c r="F13" s="239"/>
      <c r="G13" s="239"/>
      <c r="H13" s="183"/>
      <c r="I13" s="74">
        <v>0</v>
      </c>
      <c r="J13" s="104"/>
    </row>
    <row r="14" spans="1:10" ht="18" customHeight="1">
      <c r="A14" s="65">
        <v>11</v>
      </c>
      <c r="B14" s="263" t="s">
        <v>209</v>
      </c>
      <c r="C14" s="264"/>
      <c r="D14" s="264"/>
      <c r="E14" s="264"/>
      <c r="F14" s="264"/>
      <c r="G14" s="264"/>
      <c r="H14" s="265"/>
      <c r="I14" s="74">
        <f>SUM(I15,I16,I17,I18)</f>
        <v>0</v>
      </c>
      <c r="J14" s="104"/>
    </row>
    <row r="15" spans="1:10" ht="18" customHeight="1">
      <c r="A15" s="65">
        <v>12</v>
      </c>
      <c r="B15" s="230" t="s">
        <v>210</v>
      </c>
      <c r="C15" s="248" t="s">
        <v>234</v>
      </c>
      <c r="D15" s="249"/>
      <c r="E15" s="249"/>
      <c r="F15" s="249"/>
      <c r="G15" s="249"/>
      <c r="H15" s="250"/>
      <c r="I15" s="74">
        <v>0</v>
      </c>
      <c r="J15" s="106"/>
    </row>
    <row r="16" spans="1:10" ht="18" customHeight="1">
      <c r="A16" s="65">
        <v>13</v>
      </c>
      <c r="B16" s="231"/>
      <c r="C16" s="248" t="s">
        <v>235</v>
      </c>
      <c r="D16" s="249"/>
      <c r="E16" s="249"/>
      <c r="F16" s="249"/>
      <c r="G16" s="249"/>
      <c r="H16" s="250"/>
      <c r="I16" s="74">
        <v>0</v>
      </c>
      <c r="J16" s="104"/>
    </row>
    <row r="17" spans="1:10" ht="18" customHeight="1">
      <c r="A17" s="65">
        <v>14</v>
      </c>
      <c r="B17" s="231"/>
      <c r="C17" s="248" t="s">
        <v>236</v>
      </c>
      <c r="D17" s="249"/>
      <c r="E17" s="249"/>
      <c r="F17" s="249"/>
      <c r="G17" s="249"/>
      <c r="H17" s="250"/>
      <c r="I17" s="74">
        <v>0</v>
      </c>
      <c r="J17" s="104"/>
    </row>
    <row r="18" spans="1:10" ht="18" customHeight="1">
      <c r="A18" s="65">
        <v>15</v>
      </c>
      <c r="B18" s="231"/>
      <c r="C18" s="248" t="s">
        <v>237</v>
      </c>
      <c r="D18" s="249"/>
      <c r="E18" s="249"/>
      <c r="F18" s="249"/>
      <c r="G18" s="249"/>
      <c r="H18" s="250"/>
      <c r="I18" s="74">
        <v>0</v>
      </c>
      <c r="J18" s="104"/>
    </row>
    <row r="19" spans="1:10" ht="14.25" customHeight="1">
      <c r="A19" s="65">
        <v>16</v>
      </c>
      <c r="B19" s="232"/>
      <c r="C19" s="251" t="s">
        <v>238</v>
      </c>
      <c r="D19" s="252"/>
      <c r="E19" s="252"/>
      <c r="F19" s="252"/>
      <c r="G19" s="252"/>
      <c r="H19" s="253"/>
      <c r="I19" s="74">
        <v>0</v>
      </c>
      <c r="J19" s="104"/>
    </row>
    <row r="20" spans="1:10" ht="18" customHeight="1">
      <c r="A20" s="65">
        <v>17</v>
      </c>
      <c r="B20" s="245" t="s">
        <v>211</v>
      </c>
      <c r="C20" s="246"/>
      <c r="D20" s="246"/>
      <c r="E20" s="246"/>
      <c r="F20" s="246"/>
      <c r="G20" s="246"/>
      <c r="H20" s="247"/>
      <c r="I20" s="74">
        <v>0</v>
      </c>
      <c r="J20" s="104"/>
    </row>
    <row r="21" spans="1:10" ht="18" customHeight="1">
      <c r="A21" s="65">
        <v>18</v>
      </c>
      <c r="B21" s="268" t="s">
        <v>212</v>
      </c>
      <c r="C21" s="269"/>
      <c r="D21" s="269"/>
      <c r="E21" s="269"/>
      <c r="F21" s="269"/>
      <c r="G21" s="269"/>
      <c r="H21" s="270"/>
      <c r="I21" s="74">
        <v>0</v>
      </c>
      <c r="J21" s="104"/>
    </row>
    <row r="22" spans="1:10" ht="18" customHeight="1">
      <c r="A22" s="65">
        <v>19</v>
      </c>
      <c r="B22" s="245" t="s">
        <v>213</v>
      </c>
      <c r="C22" s="246"/>
      <c r="D22" s="246"/>
      <c r="E22" s="246"/>
      <c r="F22" s="246"/>
      <c r="G22" s="246"/>
      <c r="H22" s="247"/>
      <c r="I22" s="74">
        <v>85</v>
      </c>
      <c r="J22" s="104"/>
    </row>
    <row r="23" spans="1:10" ht="18" customHeight="1">
      <c r="A23" s="65">
        <v>20</v>
      </c>
      <c r="B23" s="245" t="s">
        <v>214</v>
      </c>
      <c r="C23" s="246"/>
      <c r="D23" s="246"/>
      <c r="E23" s="246"/>
      <c r="F23" s="246"/>
      <c r="G23" s="246"/>
      <c r="H23" s="247"/>
      <c r="I23" s="74">
        <v>1</v>
      </c>
      <c r="J23" s="104"/>
    </row>
    <row r="24" spans="1:10" ht="12.75">
      <c r="A24" s="65">
        <v>21</v>
      </c>
      <c r="B24" s="248" t="s">
        <v>215</v>
      </c>
      <c r="C24" s="256"/>
      <c r="D24" s="256"/>
      <c r="E24" s="256"/>
      <c r="F24" s="256"/>
      <c r="G24" s="256"/>
      <c r="H24" s="257"/>
      <c r="I24" s="74">
        <v>0</v>
      </c>
      <c r="J24" s="104"/>
    </row>
    <row r="25" spans="1:10" ht="18" customHeight="1">
      <c r="A25" s="65">
        <v>22</v>
      </c>
      <c r="B25" s="245" t="s">
        <v>216</v>
      </c>
      <c r="C25" s="246"/>
      <c r="D25" s="246"/>
      <c r="E25" s="246"/>
      <c r="F25" s="246"/>
      <c r="G25" s="246"/>
      <c r="H25" s="247"/>
      <c r="I25" s="74">
        <v>0</v>
      </c>
      <c r="J25" s="104"/>
    </row>
    <row r="26" spans="1:10" ht="12.75">
      <c r="A26" s="65">
        <v>23</v>
      </c>
      <c r="B26" s="248" t="s">
        <v>215</v>
      </c>
      <c r="C26" s="256"/>
      <c r="D26" s="256"/>
      <c r="E26" s="256"/>
      <c r="F26" s="256"/>
      <c r="G26" s="256"/>
      <c r="H26" s="257"/>
      <c r="I26" s="74">
        <v>0</v>
      </c>
      <c r="J26" s="104"/>
    </row>
    <row r="27" spans="1:10" ht="37.5" customHeight="1">
      <c r="A27" s="65">
        <v>24</v>
      </c>
      <c r="B27" s="182" t="s">
        <v>217</v>
      </c>
      <c r="C27" s="239"/>
      <c r="D27" s="239"/>
      <c r="E27" s="239"/>
      <c r="F27" s="239"/>
      <c r="G27" s="239"/>
      <c r="H27" s="183"/>
      <c r="I27" s="74">
        <v>0</v>
      </c>
      <c r="J27" s="105"/>
    </row>
    <row r="28" spans="1:10" ht="37.5" customHeight="1">
      <c r="A28" s="65">
        <v>25</v>
      </c>
      <c r="B28" s="182" t="s">
        <v>218</v>
      </c>
      <c r="C28" s="239"/>
      <c r="D28" s="239"/>
      <c r="E28" s="239"/>
      <c r="F28" s="239"/>
      <c r="G28" s="239"/>
      <c r="H28" s="183"/>
      <c r="I28" s="74">
        <v>0</v>
      </c>
      <c r="J28" s="105"/>
    </row>
    <row r="29" spans="1:10" ht="12.75">
      <c r="A29" s="65">
        <v>26</v>
      </c>
      <c r="B29" s="182" t="s">
        <v>219</v>
      </c>
      <c r="C29" s="239"/>
      <c r="D29" s="239"/>
      <c r="E29" s="239"/>
      <c r="F29" s="239"/>
      <c r="G29" s="239"/>
      <c r="H29" s="183"/>
      <c r="I29" s="74">
        <v>15</v>
      </c>
      <c r="J29" s="104"/>
    </row>
    <row r="30" spans="1:10" ht="12.75">
      <c r="A30" s="65">
        <v>27</v>
      </c>
      <c r="B30" s="245" t="s">
        <v>220</v>
      </c>
      <c r="C30" s="246"/>
      <c r="D30" s="246"/>
      <c r="E30" s="246"/>
      <c r="F30" s="246"/>
      <c r="G30" s="246"/>
      <c r="H30" s="247"/>
      <c r="I30" s="14">
        <v>1</v>
      </c>
      <c r="J30" s="104"/>
    </row>
    <row r="31" spans="1:10" ht="12.75">
      <c r="A31" s="65">
        <v>28</v>
      </c>
      <c r="B31" s="182" t="s">
        <v>221</v>
      </c>
      <c r="C31" s="239"/>
      <c r="D31" s="239"/>
      <c r="E31" s="239"/>
      <c r="F31" s="239"/>
      <c r="G31" s="239"/>
      <c r="H31" s="183"/>
      <c r="I31" s="14">
        <v>3</v>
      </c>
      <c r="J31" s="104"/>
    </row>
    <row r="32" spans="1:12" ht="18" customHeight="1">
      <c r="A32" s="66"/>
      <c r="B32" s="66"/>
      <c r="C32" s="68"/>
      <c r="D32" s="103"/>
      <c r="E32" s="103"/>
      <c r="F32" s="103"/>
      <c r="G32" s="103"/>
      <c r="H32" s="68"/>
      <c r="I32" s="75"/>
      <c r="J32" s="88"/>
      <c r="K32" s="88"/>
      <c r="L32" s="80"/>
    </row>
    <row r="33" spans="1:12" ht="15.75">
      <c r="A33" s="93"/>
      <c r="B33" s="271" t="s">
        <v>222</v>
      </c>
      <c r="C33" s="271"/>
      <c r="D33" s="262"/>
      <c r="E33" s="262"/>
      <c r="F33" s="88"/>
      <c r="G33" s="260" t="s">
        <v>267</v>
      </c>
      <c r="H33" s="260"/>
      <c r="I33" s="102"/>
      <c r="J33" s="101"/>
      <c r="K33" s="88"/>
      <c r="L33" s="80"/>
    </row>
    <row r="34" spans="1:12" ht="12.75" customHeight="1">
      <c r="A34" s="93"/>
      <c r="B34" s="100"/>
      <c r="C34" s="100"/>
      <c r="D34" s="259" t="s">
        <v>263</v>
      </c>
      <c r="E34" s="259"/>
      <c r="F34" s="88"/>
      <c r="G34" s="261" t="s">
        <v>264</v>
      </c>
      <c r="H34" s="261"/>
      <c r="I34" s="89"/>
      <c r="J34" s="99"/>
      <c r="K34" s="88"/>
      <c r="L34" s="80"/>
    </row>
    <row r="35" spans="1:12" ht="12.75">
      <c r="A35" s="93"/>
      <c r="B35" s="93"/>
      <c r="C35" s="93"/>
      <c r="D35" s="93"/>
      <c r="E35" s="93"/>
      <c r="F35" s="88"/>
      <c r="G35" s="88"/>
      <c r="H35" s="88"/>
      <c r="I35" s="89"/>
      <c r="J35" s="97"/>
      <c r="K35" s="88"/>
      <c r="L35" s="80"/>
    </row>
    <row r="36" spans="1:12" ht="12.75">
      <c r="A36" s="93"/>
      <c r="B36" s="93"/>
      <c r="C36" s="93"/>
      <c r="D36" s="93"/>
      <c r="E36" s="93"/>
      <c r="F36" s="88"/>
      <c r="G36" s="88"/>
      <c r="H36" s="88"/>
      <c r="I36" s="89"/>
      <c r="J36" s="97"/>
      <c r="K36" s="88"/>
      <c r="L36" s="80"/>
    </row>
    <row r="37" spans="1:12" ht="15.75" customHeight="1">
      <c r="A37" s="98"/>
      <c r="B37" s="255" t="s">
        <v>223</v>
      </c>
      <c r="C37" s="255"/>
      <c r="D37" s="262"/>
      <c r="E37" s="262"/>
      <c r="F37" s="88"/>
      <c r="G37" s="272" t="s">
        <v>268</v>
      </c>
      <c r="H37" s="272"/>
      <c r="I37" s="89"/>
      <c r="J37" s="97"/>
      <c r="K37" s="88"/>
      <c r="L37" s="80"/>
    </row>
    <row r="38" spans="1:12" ht="12.75" customHeight="1">
      <c r="A38" s="96"/>
      <c r="B38" s="95"/>
      <c r="C38" s="95"/>
      <c r="D38" s="259" t="s">
        <v>263</v>
      </c>
      <c r="E38" s="259"/>
      <c r="F38" s="96"/>
      <c r="G38" s="261" t="s">
        <v>264</v>
      </c>
      <c r="H38" s="261"/>
      <c r="I38" s="96"/>
      <c r="J38" s="97"/>
      <c r="K38" s="88"/>
      <c r="L38" s="80"/>
    </row>
    <row r="39" spans="1:12" ht="12.75" customHeight="1">
      <c r="A39" s="96"/>
      <c r="B39" s="95"/>
      <c r="C39" s="95"/>
      <c r="D39" s="93"/>
      <c r="E39" s="93"/>
      <c r="F39" s="88"/>
      <c r="G39" s="88"/>
      <c r="H39" s="94"/>
      <c r="I39" s="94"/>
      <c r="J39" s="88"/>
      <c r="K39" s="88"/>
      <c r="L39" s="80"/>
    </row>
    <row r="40" spans="1:12" ht="12.75" customHeight="1">
      <c r="A40" s="88"/>
      <c r="B40" s="93" t="s">
        <v>224</v>
      </c>
      <c r="C40" s="93"/>
      <c r="D40" s="254"/>
      <c r="E40" s="254"/>
      <c r="F40" s="88"/>
      <c r="G40" s="88"/>
      <c r="H40" s="88"/>
      <c r="I40" s="89"/>
      <c r="J40" s="88"/>
      <c r="K40" s="88"/>
      <c r="L40" s="80"/>
    </row>
    <row r="41" spans="1:12" ht="13.5" customHeight="1">
      <c r="A41" s="88"/>
      <c r="B41" s="90" t="s">
        <v>225</v>
      </c>
      <c r="C41" s="93"/>
      <c r="D41" s="254"/>
      <c r="E41" s="254"/>
      <c r="F41" s="88"/>
      <c r="G41" s="88"/>
      <c r="H41" s="88"/>
      <c r="I41" s="94"/>
      <c r="J41" s="88"/>
      <c r="K41" s="88"/>
      <c r="L41" s="80"/>
    </row>
    <row r="42" spans="1:12" ht="15">
      <c r="A42" s="88"/>
      <c r="B42" s="93" t="s">
        <v>226</v>
      </c>
      <c r="C42" s="93"/>
      <c r="D42" s="254"/>
      <c r="E42" s="254"/>
      <c r="F42" s="88"/>
      <c r="G42" s="88"/>
      <c r="H42" s="88"/>
      <c r="I42" s="258"/>
      <c r="J42" s="258"/>
      <c r="K42" s="88"/>
      <c r="L42" s="80"/>
    </row>
    <row r="43" spans="1:12" ht="15.75" customHeight="1">
      <c r="A43" s="88"/>
      <c r="B43" s="92"/>
      <c r="C43" s="88"/>
      <c r="D43" s="88"/>
      <c r="E43" s="88"/>
      <c r="F43" s="88"/>
      <c r="G43" s="88"/>
      <c r="H43" s="88"/>
      <c r="I43" s="91"/>
      <c r="J43" s="88"/>
      <c r="K43" s="88"/>
      <c r="L43" s="80"/>
    </row>
    <row r="44" spans="1:12" ht="12.75" customHeight="1">
      <c r="A44" s="88"/>
      <c r="B44" s="266"/>
      <c r="C44" s="266"/>
      <c r="D44" s="266"/>
      <c r="E44" s="266"/>
      <c r="F44" s="266"/>
      <c r="G44" s="266"/>
      <c r="H44" s="266"/>
      <c r="I44" s="89"/>
      <c r="J44" s="88"/>
      <c r="K44" s="88"/>
      <c r="L44" s="80"/>
    </row>
    <row r="45" spans="1:12" ht="12.75" customHeight="1">
      <c r="A45" s="88"/>
      <c r="B45" s="88"/>
      <c r="C45" s="88"/>
      <c r="D45" s="88"/>
      <c r="E45" s="88"/>
      <c r="F45" s="88"/>
      <c r="G45" s="88"/>
      <c r="H45" s="88"/>
      <c r="I45" s="89"/>
      <c r="J45" s="88"/>
      <c r="K45" s="88"/>
      <c r="L45" s="80"/>
    </row>
    <row r="46" spans="1:12" ht="12.75" customHeight="1">
      <c r="A46" s="88"/>
      <c r="B46" s="88"/>
      <c r="C46" s="88"/>
      <c r="D46" s="88"/>
      <c r="E46" s="88"/>
      <c r="F46" s="88"/>
      <c r="G46" s="88"/>
      <c r="H46" s="88"/>
      <c r="I46" s="89"/>
      <c r="J46" s="88"/>
      <c r="K46" s="88"/>
      <c r="L46" s="80"/>
    </row>
    <row r="47" spans="1:12" ht="12.75" customHeight="1">
      <c r="A47" s="44"/>
      <c r="B47" s="44"/>
      <c r="C47" s="44"/>
      <c r="D47" s="80"/>
      <c r="E47" s="80"/>
      <c r="F47" s="80"/>
      <c r="G47" s="80"/>
      <c r="H47" s="80"/>
      <c r="I47" s="44"/>
      <c r="J47" s="80"/>
      <c r="K47" s="80"/>
      <c r="L47" s="80"/>
    </row>
    <row r="48" spans="1:12" ht="12.75" customHeight="1">
      <c r="A48" s="80"/>
      <c r="B48" s="80"/>
      <c r="C48" s="80"/>
      <c r="D48" s="80"/>
      <c r="E48" s="80"/>
      <c r="F48" s="80"/>
      <c r="G48" s="80"/>
      <c r="H48" s="80"/>
      <c r="I48" s="89"/>
      <c r="J48" s="80"/>
      <c r="K48" s="80"/>
      <c r="L48" s="80"/>
    </row>
    <row r="49" spans="1:12" ht="12.75" customHeight="1">
      <c r="A49" s="80"/>
      <c r="B49" s="80"/>
      <c r="C49" s="80"/>
      <c r="D49" s="80"/>
      <c r="E49" s="80"/>
      <c r="F49" s="80"/>
      <c r="G49" s="80"/>
      <c r="H49" s="80"/>
      <c r="I49" s="89"/>
      <c r="J49" s="80"/>
      <c r="K49" s="80"/>
      <c r="L49" s="80"/>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
      <selection activeCell="C23" sqref="C23:J23"/>
    </sheetView>
  </sheetViews>
  <sheetFormatPr defaultColWidth="9.140625" defaultRowHeight="12.75"/>
  <sheetData>
    <row r="1" spans="1:10" ht="12.75" customHeight="1">
      <c r="A1" s="285" t="s">
        <v>242</v>
      </c>
      <c r="B1" s="285"/>
      <c r="C1" s="285"/>
      <c r="D1" s="285"/>
      <c r="E1" s="285"/>
      <c r="F1" s="285"/>
      <c r="G1" s="285"/>
      <c r="H1" s="285"/>
      <c r="I1" s="285"/>
      <c r="J1" s="285"/>
    </row>
    <row r="2" spans="1:3" ht="18.75" customHeight="1">
      <c r="A2" s="32"/>
      <c r="B2" s="80"/>
      <c r="C2" s="80"/>
    </row>
    <row r="3" spans="1:10" ht="15.75" customHeight="1">
      <c r="A3" s="286" t="s">
        <v>243</v>
      </c>
      <c r="B3" s="286"/>
      <c r="C3" s="286"/>
      <c r="D3" s="286"/>
      <c r="E3" s="286"/>
      <c r="F3" s="286"/>
      <c r="G3" s="286"/>
      <c r="H3" s="286"/>
      <c r="I3" s="286"/>
      <c r="J3" s="286"/>
    </row>
    <row r="4" spans="1:10" ht="18.75" customHeight="1">
      <c r="A4" s="286"/>
      <c r="B4" s="286"/>
      <c r="C4" s="286"/>
      <c r="D4" s="286"/>
      <c r="E4" s="286"/>
      <c r="F4" s="286"/>
      <c r="G4" s="286"/>
      <c r="H4" s="286"/>
      <c r="I4" s="286"/>
      <c r="J4" s="286"/>
    </row>
    <row r="5" spans="1:10" ht="18.75" customHeight="1">
      <c r="A5" s="287" t="s">
        <v>265</v>
      </c>
      <c r="B5" s="287"/>
      <c r="C5" s="287"/>
      <c r="D5" s="287"/>
      <c r="E5" s="287"/>
      <c r="F5" s="287"/>
      <c r="G5" s="287"/>
      <c r="H5" s="287"/>
      <c r="I5" s="287"/>
      <c r="J5" s="287"/>
    </row>
    <row r="6" spans="1:10" ht="12.75" customHeight="1">
      <c r="A6" s="288"/>
      <c r="B6" s="288"/>
      <c r="C6" s="288"/>
      <c r="D6" s="288"/>
      <c r="E6" s="288"/>
      <c r="F6" s="288"/>
      <c r="G6" s="288"/>
      <c r="H6" s="288"/>
      <c r="I6" s="288"/>
      <c r="J6" s="288"/>
    </row>
    <row r="7" spans="1:3" ht="18.75" customHeight="1">
      <c r="A7" s="32"/>
      <c r="B7" s="80"/>
      <c r="C7" s="80"/>
    </row>
    <row r="8" spans="1:7" ht="18.75" customHeight="1">
      <c r="A8" s="77"/>
      <c r="B8" s="81"/>
      <c r="C8" s="81"/>
      <c r="D8" s="2"/>
      <c r="E8" s="2"/>
      <c r="F8" s="2"/>
      <c r="G8" s="2"/>
    </row>
    <row r="9" spans="1:10" ht="12.75" customHeight="1">
      <c r="A9" s="273" t="s">
        <v>244</v>
      </c>
      <c r="B9" s="274"/>
      <c r="C9" s="274"/>
      <c r="D9" s="275"/>
      <c r="E9" s="273" t="s">
        <v>253</v>
      </c>
      <c r="F9" s="274"/>
      <c r="G9" s="275"/>
      <c r="H9" s="24"/>
      <c r="J9" s="85"/>
    </row>
    <row r="10" spans="1:10" ht="12.75">
      <c r="A10" s="276"/>
      <c r="B10" s="277"/>
      <c r="C10" s="277"/>
      <c r="D10" s="278"/>
      <c r="E10" s="276"/>
      <c r="F10" s="277"/>
      <c r="G10" s="278"/>
      <c r="H10" s="289" t="s">
        <v>257</v>
      </c>
      <c r="I10" s="290"/>
      <c r="J10" s="290"/>
    </row>
    <row r="11" spans="1:10" ht="12.75" customHeight="1">
      <c r="A11" s="291" t="s">
        <v>245</v>
      </c>
      <c r="B11" s="291"/>
      <c r="C11" s="291"/>
      <c r="D11" s="291"/>
      <c r="E11" s="184" t="s">
        <v>254</v>
      </c>
      <c r="F11" s="184"/>
      <c r="G11" s="184"/>
      <c r="H11" s="292" t="s">
        <v>258</v>
      </c>
      <c r="I11" s="293"/>
      <c r="J11" s="293"/>
    </row>
    <row r="12" spans="1:10" ht="27.75" customHeight="1">
      <c r="A12" s="291"/>
      <c r="B12" s="291"/>
      <c r="C12" s="291"/>
      <c r="D12" s="291"/>
      <c r="E12" s="184"/>
      <c r="F12" s="184"/>
      <c r="G12" s="184"/>
      <c r="H12" s="292" t="s">
        <v>259</v>
      </c>
      <c r="I12" s="293"/>
      <c r="J12" s="293"/>
    </row>
    <row r="13" spans="1:10" ht="17.25" customHeight="1">
      <c r="A13" s="291"/>
      <c r="B13" s="291"/>
      <c r="C13" s="291"/>
      <c r="D13" s="291"/>
      <c r="E13" s="184"/>
      <c r="F13" s="184"/>
      <c r="G13" s="184"/>
      <c r="H13" s="62"/>
      <c r="I13" s="44"/>
      <c r="J13" s="86"/>
    </row>
    <row r="14" spans="1:10" ht="54" customHeight="1">
      <c r="A14" s="279" t="s">
        <v>246</v>
      </c>
      <c r="B14" s="280"/>
      <c r="C14" s="280"/>
      <c r="D14" s="281"/>
      <c r="E14" s="296" t="s">
        <v>255</v>
      </c>
      <c r="F14" s="297"/>
      <c r="G14" s="298"/>
      <c r="H14" s="302" t="s">
        <v>260</v>
      </c>
      <c r="I14" s="303"/>
      <c r="J14" s="303"/>
    </row>
    <row r="15" spans="1:10" ht="40.5" customHeight="1">
      <c r="A15" s="282"/>
      <c r="B15" s="283"/>
      <c r="C15" s="283"/>
      <c r="D15" s="284"/>
      <c r="E15" s="299"/>
      <c r="F15" s="300"/>
      <c r="G15" s="301"/>
      <c r="H15" s="302" t="s">
        <v>261</v>
      </c>
      <c r="I15" s="303"/>
      <c r="J15" s="303"/>
    </row>
    <row r="16" spans="1:10" ht="48.75" customHeight="1">
      <c r="A16" s="291" t="s">
        <v>247</v>
      </c>
      <c r="B16" s="291"/>
      <c r="C16" s="291"/>
      <c r="D16" s="291"/>
      <c r="E16" s="184" t="s">
        <v>256</v>
      </c>
      <c r="F16" s="184"/>
      <c r="G16" s="184"/>
      <c r="H16" s="302" t="s">
        <v>262</v>
      </c>
      <c r="I16" s="303"/>
      <c r="J16" s="303"/>
    </row>
    <row r="17" spans="1:10" ht="29.25" customHeight="1" hidden="1">
      <c r="A17" s="304"/>
      <c r="B17" s="304"/>
      <c r="C17" s="304"/>
      <c r="D17" s="304"/>
      <c r="E17" s="305"/>
      <c r="F17" s="305"/>
      <c r="G17" s="305"/>
      <c r="H17" s="303"/>
      <c r="I17" s="303"/>
      <c r="J17" s="303"/>
    </row>
    <row r="18" spans="1:10" ht="29.25" customHeight="1" hidden="1">
      <c r="A18" s="307"/>
      <c r="B18" s="307"/>
      <c r="C18" s="307"/>
      <c r="D18" s="307"/>
      <c r="E18" s="308"/>
      <c r="F18" s="308"/>
      <c r="G18" s="308"/>
      <c r="H18" s="303"/>
      <c r="I18" s="303"/>
      <c r="J18" s="303"/>
    </row>
    <row r="19" spans="6:10" ht="26.25" customHeight="1">
      <c r="F19" s="82"/>
      <c r="G19" s="82"/>
      <c r="H19" s="303"/>
      <c r="I19" s="303"/>
      <c r="J19" s="303"/>
    </row>
    <row r="20" spans="8:10" ht="15.75" customHeight="1">
      <c r="H20" s="308"/>
      <c r="I20" s="308"/>
      <c r="J20" s="308"/>
    </row>
    <row r="21" spans="1:10" ht="12.75" customHeight="1">
      <c r="A21" s="78"/>
      <c r="B21" s="2"/>
      <c r="C21" s="2"/>
      <c r="D21" s="2"/>
      <c r="E21" s="2"/>
      <c r="F21" s="2"/>
      <c r="G21" s="83"/>
      <c r="H21" s="2"/>
      <c r="I21" s="2"/>
      <c r="J21" s="87"/>
    </row>
    <row r="22" spans="1:11" ht="25.5" customHeight="1">
      <c r="A22" s="312" t="s">
        <v>248</v>
      </c>
      <c r="B22" s="313"/>
      <c r="C22" s="313"/>
      <c r="D22" s="313"/>
      <c r="E22" s="313"/>
      <c r="F22" s="313"/>
      <c r="G22" s="313"/>
      <c r="H22" s="313"/>
      <c r="I22" s="313"/>
      <c r="J22" s="314"/>
      <c r="K22" s="24"/>
    </row>
    <row r="23" spans="1:11" ht="22.5" customHeight="1">
      <c r="A23" s="306" t="s">
        <v>249</v>
      </c>
      <c r="B23" s="238"/>
      <c r="C23" s="294" t="s">
        <v>266</v>
      </c>
      <c r="D23" s="294"/>
      <c r="E23" s="294"/>
      <c r="F23" s="294"/>
      <c r="G23" s="294"/>
      <c r="H23" s="294"/>
      <c r="I23" s="294"/>
      <c r="J23" s="295"/>
      <c r="K23" s="24"/>
    </row>
    <row r="24" spans="1:11" ht="19.5" customHeight="1">
      <c r="A24" s="306" t="s">
        <v>250</v>
      </c>
      <c r="B24" s="238"/>
      <c r="C24" s="244"/>
      <c r="D24" s="244"/>
      <c r="E24" s="244"/>
      <c r="F24" s="244"/>
      <c r="G24" s="244"/>
      <c r="H24" s="244"/>
      <c r="I24" s="244"/>
      <c r="J24" s="192"/>
      <c r="K24" s="24"/>
    </row>
    <row r="25" spans="1:11" ht="18.75" customHeight="1">
      <c r="A25" s="282"/>
      <c r="B25" s="283"/>
      <c r="C25" s="318"/>
      <c r="D25" s="318"/>
      <c r="E25" s="318"/>
      <c r="F25" s="318"/>
      <c r="G25" s="318"/>
      <c r="H25" s="318"/>
      <c r="I25" s="318"/>
      <c r="J25" s="319"/>
      <c r="K25" s="24"/>
    </row>
    <row r="26" spans="1:11" ht="20.25" customHeight="1">
      <c r="A26" s="320"/>
      <c r="B26" s="318"/>
      <c r="C26" s="318"/>
      <c r="D26" s="318"/>
      <c r="E26" s="318"/>
      <c r="F26" s="318"/>
      <c r="G26" s="318"/>
      <c r="H26" s="318"/>
      <c r="I26" s="318"/>
      <c r="J26" s="319"/>
      <c r="K26" s="24"/>
    </row>
    <row r="27" spans="1:11" ht="18" customHeight="1">
      <c r="A27" s="315" t="s">
        <v>251</v>
      </c>
      <c r="B27" s="316"/>
      <c r="C27" s="316"/>
      <c r="D27" s="316"/>
      <c r="E27" s="316"/>
      <c r="F27" s="316"/>
      <c r="G27" s="316"/>
      <c r="H27" s="316"/>
      <c r="I27" s="316"/>
      <c r="J27" s="317"/>
      <c r="K27" s="24"/>
    </row>
    <row r="28" spans="1:11" ht="12.75">
      <c r="A28" s="309" t="s">
        <v>252</v>
      </c>
      <c r="B28" s="310"/>
      <c r="C28" s="310"/>
      <c r="D28" s="310"/>
      <c r="E28" s="310"/>
      <c r="F28" s="310"/>
      <c r="G28" s="310"/>
      <c r="H28" s="310"/>
      <c r="I28" s="310"/>
      <c r="J28" s="311"/>
      <c r="K28" s="24"/>
    </row>
    <row r="29" spans="1:10" ht="12.75" customHeight="1">
      <c r="A29" s="79"/>
      <c r="B29" s="7"/>
      <c r="C29" s="79"/>
      <c r="D29" s="7"/>
      <c r="E29" s="7"/>
      <c r="F29" s="7"/>
      <c r="G29" s="84"/>
      <c r="H29" s="7"/>
      <c r="I29" s="7"/>
      <c r="J29" s="7"/>
    </row>
  </sheetData>
  <sheetProtection/>
  <mergeCells count="35">
    <mergeCell ref="A28:J28"/>
    <mergeCell ref="H19:J19"/>
    <mergeCell ref="H20:J20"/>
    <mergeCell ref="A22:J22"/>
    <mergeCell ref="A27:J27"/>
    <mergeCell ref="A25:J25"/>
    <mergeCell ref="A26:J26"/>
    <mergeCell ref="A24:B24"/>
    <mergeCell ref="C24:J24"/>
    <mergeCell ref="E16:G16"/>
    <mergeCell ref="H16:J16"/>
    <mergeCell ref="A23:B23"/>
    <mergeCell ref="A18:D18"/>
    <mergeCell ref="E18:G18"/>
    <mergeCell ref="H18:J18"/>
    <mergeCell ref="H11:J11"/>
    <mergeCell ref="H12:J12"/>
    <mergeCell ref="C23:J23"/>
    <mergeCell ref="E14:G15"/>
    <mergeCell ref="H14:J14"/>
    <mergeCell ref="H15:J15"/>
    <mergeCell ref="A17:D17"/>
    <mergeCell ref="E17:G17"/>
    <mergeCell ref="H17:J17"/>
    <mergeCell ref="A16:D16"/>
    <mergeCell ref="A9:D10"/>
    <mergeCell ref="E9:G10"/>
    <mergeCell ref="A14:D15"/>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&amp;L806D8DFB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fialkovskiy</dc:creator>
  <cp:keywords/>
  <dc:description/>
  <cp:lastModifiedBy>User</cp:lastModifiedBy>
  <dcterms:created xsi:type="dcterms:W3CDTF">2014-01-08T11:10:06Z</dcterms:created>
  <dcterms:modified xsi:type="dcterms:W3CDTF">2014-01-09T14:13:20Z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806D8DFB</vt:lpwstr>
  </property>
  <property fmtid="{D5CDD505-2E9C-101B-9397-08002B2CF9AE}" pid="9" name="ПідрозділDBID">
    <vt:i4>0</vt:i4>
  </property>
  <property fmtid="{D5CDD505-2E9C-101B-9397-08002B2CF9AE}" pid="10" name="ПідрозділID">
    <vt:i4>610</vt:i4>
  </property>
  <property fmtid="{D5CDD505-2E9C-101B-9397-08002B2CF9AE}" pid="11" name="Початок періоду">
    <vt:filetime>2012-12-31T22:00:00Z</vt:filetime>
  </property>
  <property fmtid="{D5CDD505-2E9C-101B-9397-08002B2CF9AE}" pid="12" name="Кінець періоду">
    <vt:filetime>2013-12-30T22:00:00Z</vt:filetime>
  </property>
  <property fmtid="{D5CDD505-2E9C-101B-9397-08002B2CF9AE}" pid="13" name="Період">
    <vt:lpwstr>перше півріччя 2013 року</vt:lpwstr>
  </property>
</Properties>
</file>